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imneticas en PDF\Limnetica 43(2), 2024\limnetica 43 2 per paginar\Material suplementario\"/>
    </mc:Choice>
  </mc:AlternateContent>
  <xr:revisionPtr revIDLastSave="0" documentId="13_ncr:1_{AC47060A-AFC3-4944-9AC3-9E1499029206}" xr6:coauthVersionLast="47" xr6:coauthVersionMax="47" xr10:uidLastSave="{00000000-0000-0000-0000-000000000000}"/>
  <bookViews>
    <workbookView xWindow="-120" yWindow="-120" windowWidth="20730" windowHeight="11160" tabRatio="873" xr2:uid="{00000000-000D-0000-FFFF-FFFF00000000}"/>
  </bookViews>
  <sheets>
    <sheet name="Table S1" sheetId="9" r:id="rId1"/>
    <sheet name="Table S2" sheetId="8" r:id="rId2"/>
    <sheet name="Table S3" sheetId="13" r:id="rId3"/>
    <sheet name="Table S4" sheetId="12" r:id="rId4"/>
    <sheet name="Table S5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1" i="12" l="1"/>
  <c r="H201" i="12" s="1"/>
  <c r="K201" i="12" s="1"/>
  <c r="G201" i="12"/>
  <c r="C201" i="12" s="1"/>
  <c r="E201" i="12" s="1"/>
  <c r="L200" i="12"/>
  <c r="K200" i="12"/>
  <c r="F200" i="12"/>
  <c r="E200" i="12"/>
  <c r="M199" i="12"/>
  <c r="I199" i="12" s="1"/>
  <c r="K199" i="12" s="1"/>
  <c r="G199" i="12"/>
  <c r="C199" i="12" s="1"/>
  <c r="E199" i="12" s="1"/>
  <c r="M198" i="12"/>
  <c r="I198" i="12" s="1"/>
  <c r="K198" i="12" s="1"/>
  <c r="G198" i="12"/>
  <c r="C198" i="12" s="1"/>
  <c r="E198" i="12" s="1"/>
  <c r="M197" i="12"/>
  <c r="I197" i="12" s="1"/>
  <c r="K197" i="12" s="1"/>
  <c r="G197" i="12"/>
  <c r="C197" i="12" s="1"/>
  <c r="E197" i="12" s="1"/>
  <c r="G196" i="12"/>
  <c r="B196" i="12" s="1"/>
  <c r="E196" i="12" s="1"/>
  <c r="K195" i="12"/>
  <c r="E195" i="12"/>
  <c r="E194" i="12"/>
  <c r="E193" i="12"/>
  <c r="L192" i="12"/>
  <c r="K192" i="12"/>
  <c r="L191" i="12"/>
  <c r="K191" i="12"/>
  <c r="L190" i="12"/>
  <c r="K190" i="12"/>
  <c r="L189" i="12"/>
  <c r="K189" i="12"/>
  <c r="E188" i="12"/>
  <c r="E187" i="12"/>
  <c r="E186" i="12"/>
  <c r="E185" i="12"/>
  <c r="E184" i="12"/>
  <c r="E183" i="12"/>
  <c r="K182" i="12"/>
  <c r="G181" i="12"/>
  <c r="E181" i="12"/>
  <c r="G180" i="12"/>
  <c r="E180" i="12"/>
  <c r="E179" i="12"/>
  <c r="G178" i="12"/>
  <c r="E178" i="12"/>
  <c r="G177" i="12"/>
  <c r="E177" i="12"/>
  <c r="G176" i="12"/>
  <c r="E176" i="12"/>
  <c r="E175" i="12"/>
  <c r="L174" i="12"/>
  <c r="K174" i="12"/>
  <c r="E174" i="12"/>
  <c r="K173" i="12"/>
  <c r="E173" i="12"/>
  <c r="K172" i="12"/>
  <c r="E172" i="12"/>
  <c r="K171" i="12"/>
  <c r="E171" i="12"/>
  <c r="K170" i="12"/>
  <c r="E170" i="12"/>
  <c r="K169" i="12"/>
  <c r="E169" i="12"/>
  <c r="K168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L142" i="12"/>
  <c r="K142" i="12"/>
  <c r="E141" i="12"/>
  <c r="E140" i="12"/>
  <c r="K139" i="12"/>
  <c r="E139" i="12"/>
  <c r="K138" i="12"/>
  <c r="E138" i="12"/>
  <c r="K137" i="12"/>
  <c r="E137" i="12"/>
  <c r="K136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L107" i="12"/>
  <c r="K107" i="12"/>
  <c r="F107" i="12"/>
  <c r="E107" i="12"/>
  <c r="L106" i="12"/>
  <c r="K106" i="12"/>
  <c r="F106" i="12"/>
  <c r="E106" i="12"/>
  <c r="L105" i="12"/>
  <c r="K105" i="12"/>
  <c r="F105" i="12"/>
  <c r="E105" i="12"/>
  <c r="L104" i="12"/>
  <c r="K104" i="12"/>
  <c r="F104" i="12"/>
  <c r="E104" i="12"/>
  <c r="L103" i="12"/>
  <c r="K103" i="12"/>
  <c r="F103" i="12"/>
  <c r="E103" i="12"/>
  <c r="L102" i="12"/>
  <c r="K102" i="12"/>
  <c r="F102" i="12"/>
  <c r="E102" i="12"/>
  <c r="L101" i="12"/>
  <c r="K101" i="12"/>
  <c r="F101" i="12"/>
  <c r="E101" i="12"/>
  <c r="L100" i="12"/>
  <c r="K100" i="12"/>
  <c r="F100" i="12"/>
  <c r="E100" i="12"/>
  <c r="E99" i="12"/>
  <c r="F98" i="12"/>
  <c r="E98" i="12"/>
  <c r="M97" i="12"/>
  <c r="I97" i="12" s="1"/>
  <c r="K97" i="12" s="1"/>
  <c r="G97" i="12"/>
  <c r="C97" i="12" s="1"/>
  <c r="E97" i="12" s="1"/>
  <c r="L96" i="12"/>
  <c r="K96" i="12"/>
  <c r="F96" i="12"/>
  <c r="E96" i="12"/>
  <c r="L95" i="12"/>
  <c r="K95" i="12"/>
  <c r="F95" i="12"/>
  <c r="E95" i="12"/>
  <c r="E94" i="12"/>
  <c r="E93" i="12"/>
  <c r="E92" i="12"/>
  <c r="E91" i="12"/>
  <c r="E90" i="12"/>
  <c r="E89" i="12"/>
  <c r="E88" i="12"/>
  <c r="E87" i="12"/>
  <c r="K86" i="12"/>
  <c r="K85" i="12"/>
  <c r="K84" i="12"/>
  <c r="K83" i="12"/>
  <c r="K82" i="12"/>
  <c r="K81" i="12"/>
  <c r="E81" i="12"/>
  <c r="K80" i="12"/>
  <c r="E80" i="12"/>
  <c r="K79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K29" i="12"/>
  <c r="K28" i="12"/>
  <c r="E28" i="12"/>
  <c r="K27" i="12"/>
  <c r="E27" i="12"/>
  <c r="M26" i="12"/>
  <c r="I26" i="12" s="1"/>
  <c r="K26" i="12" s="1"/>
  <c r="G26" i="12"/>
  <c r="C26" i="12" s="1"/>
  <c r="E26" i="12" s="1"/>
  <c r="M25" i="12"/>
  <c r="I25" i="12" s="1"/>
  <c r="K25" i="12" s="1"/>
  <c r="G25" i="12"/>
  <c r="C25" i="12" s="1"/>
  <c r="E25" i="12" s="1"/>
  <c r="L24" i="12"/>
  <c r="K24" i="12"/>
  <c r="F24" i="12"/>
  <c r="E24" i="12"/>
  <c r="L23" i="12"/>
  <c r="K23" i="12"/>
  <c r="F23" i="12"/>
  <c r="E23" i="12"/>
  <c r="L22" i="12"/>
  <c r="K22" i="12"/>
  <c r="F22" i="12"/>
  <c r="E22" i="12"/>
  <c r="M21" i="12"/>
  <c r="I21" i="12" s="1"/>
  <c r="K21" i="12" s="1"/>
  <c r="G21" i="12"/>
  <c r="M20" i="12"/>
  <c r="I20" i="12" s="1"/>
  <c r="K20" i="12" s="1"/>
  <c r="G20" i="12"/>
  <c r="C20" i="12"/>
  <c r="E20" i="12" s="1"/>
  <c r="M19" i="12"/>
  <c r="I19" i="12" s="1"/>
  <c r="K19" i="12" s="1"/>
  <c r="G19" i="12"/>
  <c r="C19" i="12" s="1"/>
  <c r="E19" i="12" s="1"/>
  <c r="M18" i="12"/>
  <c r="I18" i="12" s="1"/>
  <c r="K18" i="12" s="1"/>
  <c r="G18" i="12"/>
  <c r="C18" i="12" s="1"/>
  <c r="E18" i="12" s="1"/>
  <c r="M17" i="12"/>
  <c r="K17" i="12"/>
  <c r="E17" i="12"/>
  <c r="M16" i="12"/>
  <c r="K16" i="12"/>
  <c r="E16" i="12"/>
  <c r="M15" i="12"/>
  <c r="I15" i="12" s="1"/>
  <c r="K15" i="12" s="1"/>
  <c r="G15" i="12"/>
  <c r="C15" i="12" s="1"/>
  <c r="E15" i="12" s="1"/>
  <c r="M14" i="12"/>
  <c r="I14" i="12" s="1"/>
  <c r="K14" i="12" s="1"/>
  <c r="G14" i="12"/>
  <c r="C14" i="12" s="1"/>
  <c r="E14" i="12" s="1"/>
  <c r="M13" i="12"/>
  <c r="I13" i="12" s="1"/>
  <c r="K13" i="12" s="1"/>
  <c r="G13" i="12"/>
  <c r="C13" i="12"/>
  <c r="E13" i="12" s="1"/>
  <c r="M12" i="12"/>
  <c r="I12" i="12" s="1"/>
  <c r="K12" i="12" s="1"/>
  <c r="G12" i="12"/>
  <c r="C12" i="12" s="1"/>
  <c r="E12" i="12" s="1"/>
  <c r="M11" i="12"/>
  <c r="I11" i="12" s="1"/>
  <c r="K11" i="12" s="1"/>
  <c r="G11" i="12"/>
  <c r="C11" i="12" s="1"/>
  <c r="E11" i="12" s="1"/>
  <c r="M10" i="12"/>
  <c r="I10" i="12" s="1"/>
  <c r="K10" i="12" s="1"/>
  <c r="G10" i="12"/>
  <c r="C10" i="12" s="1"/>
  <c r="E10" i="12" s="1"/>
  <c r="M9" i="12"/>
  <c r="I9" i="12" s="1"/>
  <c r="K9" i="12" s="1"/>
  <c r="G9" i="12"/>
  <c r="C9" i="12" s="1"/>
  <c r="E9" i="12" s="1"/>
  <c r="M8" i="12"/>
  <c r="I8" i="12" s="1"/>
  <c r="K8" i="12" s="1"/>
  <c r="G8" i="12"/>
  <c r="C8" i="12" s="1"/>
  <c r="E8" i="12" s="1"/>
  <c r="L7" i="12"/>
  <c r="K7" i="12"/>
  <c r="L6" i="12"/>
  <c r="K6" i="12"/>
  <c r="M5" i="12"/>
  <c r="I5" i="12" s="1"/>
  <c r="K5" i="12" s="1"/>
  <c r="G5" i="12"/>
  <c r="C5" i="12" s="1"/>
  <c r="E5" i="12" s="1"/>
  <c r="M4" i="12"/>
  <c r="I4" i="12" s="1"/>
  <c r="K4" i="12" s="1"/>
  <c r="G4" i="12"/>
  <c r="C4" i="12" s="1"/>
  <c r="E4" i="12" s="1"/>
  <c r="C21" i="12" l="1"/>
  <c r="E21" i="12" s="1"/>
</calcChain>
</file>

<file path=xl/sharedStrings.xml><?xml version="1.0" encoding="utf-8"?>
<sst xmlns="http://schemas.openxmlformats.org/spreadsheetml/2006/main" count="2329" uniqueCount="197">
  <si>
    <t>Paper number</t>
  </si>
  <si>
    <t>Ecosystem</t>
  </si>
  <si>
    <t>Method</t>
  </si>
  <si>
    <t>Longitudeº</t>
  </si>
  <si>
    <t>sampling point identification</t>
  </si>
  <si>
    <t>Region</t>
  </si>
  <si>
    <t>Biome</t>
  </si>
  <si>
    <t>Depth (m)</t>
  </si>
  <si>
    <t>Width (m)</t>
  </si>
  <si>
    <t>Water velocity (m/s)</t>
  </si>
  <si>
    <t>Discharge (m³/s)</t>
  </si>
  <si>
    <t>Water temperature (ºC)</t>
  </si>
  <si>
    <t>Electrical conductivity (µS/cm)</t>
  </si>
  <si>
    <t>Salinity</t>
  </si>
  <si>
    <t>pH</t>
  </si>
  <si>
    <t>Dissolved oxygen (mg/L)</t>
  </si>
  <si>
    <t>Turbidity (UNT)</t>
  </si>
  <si>
    <t>oxide-reduction potential (mV)</t>
  </si>
  <si>
    <t>Total suspend solids (mg/L)</t>
  </si>
  <si>
    <t>Chlorophyll-a (mg/L)</t>
  </si>
  <si>
    <t>Alkalinity (mEq/L)</t>
  </si>
  <si>
    <t>Dissolved organic carbon (mg/L)</t>
  </si>
  <si>
    <t>Dissolved inorganic carbon (mg/L)</t>
  </si>
  <si>
    <t>Bicarbonate (mg/L)</t>
  </si>
  <si>
    <t>Nitrite (mg/L)</t>
  </si>
  <si>
    <t>Nitrate (mg/L)</t>
  </si>
  <si>
    <t>Nitrite + nitrate (mg/L)</t>
  </si>
  <si>
    <t>Total nitrogen (mg/L)</t>
  </si>
  <si>
    <t>Dissolved inorganic nitrogen (mg/L)</t>
  </si>
  <si>
    <t>Ammonia (mg/L)</t>
  </si>
  <si>
    <t>Phosphate (mg/L)</t>
  </si>
  <si>
    <t>Total phosphorus (mg/L)</t>
  </si>
  <si>
    <t>Sulfate (mg/L)</t>
  </si>
  <si>
    <t>Aluminum (mg/L)</t>
  </si>
  <si>
    <t>Total manganese (mg/L)</t>
  </si>
  <si>
    <t>Total iron (mg/L)</t>
  </si>
  <si>
    <t>Silicon dioxide (mg/L)</t>
  </si>
  <si>
    <t>Air temperature (°C)</t>
  </si>
  <si>
    <t>Relative umidity (%)</t>
  </si>
  <si>
    <t>River</t>
  </si>
  <si>
    <t>EQ</t>
  </si>
  <si>
    <t>North</t>
  </si>
  <si>
    <t>Amazon</t>
  </si>
  <si>
    <t>Floodplain</t>
  </si>
  <si>
    <t>FC</t>
  </si>
  <si>
    <t>HD</t>
  </si>
  <si>
    <t>Midwest</t>
  </si>
  <si>
    <t>Pantanal</t>
  </si>
  <si>
    <t>Lake</t>
  </si>
  <si>
    <t>Southeast</t>
  </si>
  <si>
    <t>Cerrado</t>
  </si>
  <si>
    <t>Reservoir</t>
  </si>
  <si>
    <t>FC+FT</t>
  </si>
  <si>
    <t>Stream</t>
  </si>
  <si>
    <t>Atlantic rainforest</t>
  </si>
  <si>
    <t>Wetland</t>
  </si>
  <si>
    <t>Estuary</t>
  </si>
  <si>
    <t>Caatinga</t>
  </si>
  <si>
    <t>Northeast</t>
  </si>
  <si>
    <t>amazon</t>
  </si>
  <si>
    <t>Mangrove</t>
  </si>
  <si>
    <t>South</t>
  </si>
  <si>
    <t>Pampa</t>
  </si>
  <si>
    <t>Notth</t>
  </si>
  <si>
    <t>River/Stream</t>
  </si>
  <si>
    <t>same from the paper 50</t>
  </si>
  <si>
    <t>Keywords</t>
  </si>
  <si>
    <t>CO2 and CH4 brazil streams</t>
  </si>
  <si>
    <t>CO2 and CH4 brazil reservoirs</t>
  </si>
  <si>
    <t>CO2 and CH4 amazon river brazil</t>
  </si>
  <si>
    <t>brazilian stream CO2 emissions</t>
  </si>
  <si>
    <t>brazilian stream CH4 emissions</t>
  </si>
  <si>
    <t>brazilian river CO2 emission</t>
  </si>
  <si>
    <t>brazilian river CH4 emissions</t>
  </si>
  <si>
    <t>carbon dioxide emissions brazil</t>
  </si>
  <si>
    <t>methane emissions brazil</t>
  </si>
  <si>
    <t>pampa CO2 emissions</t>
  </si>
  <si>
    <t>pampa CH4 emissions</t>
  </si>
  <si>
    <t>cerrado CO2 emissions</t>
  </si>
  <si>
    <t>cerrado CH4 emissions</t>
  </si>
  <si>
    <t>caatinga CO2 emissions</t>
  </si>
  <si>
    <t>caatinga CH4 emissions</t>
  </si>
  <si>
    <t>amazonia CO2 emissions</t>
  </si>
  <si>
    <t>amazonia CH4 emissions</t>
  </si>
  <si>
    <t>mata atlantica CH4 emissions</t>
  </si>
  <si>
    <t>mata atlantica CO2 emissions</t>
  </si>
  <si>
    <t>carbon dioxide brazil emissions</t>
  </si>
  <si>
    <t>methane brazil emissions</t>
  </si>
  <si>
    <t>greenhouse brazil emissions</t>
  </si>
  <si>
    <t>GHG tropical emissions</t>
  </si>
  <si>
    <t>GHG subtropical emissions</t>
  </si>
  <si>
    <t>CO2 aquatic tropical emissions</t>
  </si>
  <si>
    <t>CH4 aquatic tropical emissions</t>
  </si>
  <si>
    <t xml:space="preserve"> </t>
  </si>
  <si>
    <t>Physico-chemical and biological water variables</t>
  </si>
  <si>
    <t>Physical</t>
  </si>
  <si>
    <t>Chemical</t>
  </si>
  <si>
    <t>Biological</t>
  </si>
  <si>
    <t>water temperature</t>
  </si>
  <si>
    <t>electrical conductivity</t>
  </si>
  <si>
    <t>chlorophyll-a</t>
  </si>
  <si>
    <t>turbidity</t>
  </si>
  <si>
    <t>salinity</t>
  </si>
  <si>
    <t>total suspended solids</t>
  </si>
  <si>
    <t>potential of hydrogen</t>
  </si>
  <si>
    <t>depth</t>
  </si>
  <si>
    <t>dissolved oxygen</t>
  </si>
  <si>
    <t>with</t>
  </si>
  <si>
    <t>oxide-reduction potential</t>
  </si>
  <si>
    <t>water velocity</t>
  </si>
  <si>
    <t>alkalinity</t>
  </si>
  <si>
    <t>discharge</t>
  </si>
  <si>
    <t>dissolved organic carbon</t>
  </si>
  <si>
    <t>air temperature</t>
  </si>
  <si>
    <t>dissolved inorganic carbon</t>
  </si>
  <si>
    <t>air relative humidity</t>
  </si>
  <si>
    <t>bicarbonate</t>
  </si>
  <si>
    <t>nitrite</t>
  </si>
  <si>
    <t>nitrate</t>
  </si>
  <si>
    <t>nitrite + nitrate</t>
  </si>
  <si>
    <t>total nitrogen</t>
  </si>
  <si>
    <t>dissolved inorganic nitrogen</t>
  </si>
  <si>
    <t>ammonia</t>
  </si>
  <si>
    <t>phosphate</t>
  </si>
  <si>
    <t>total phosphorus</t>
  </si>
  <si>
    <t>sulfate</t>
  </si>
  <si>
    <t>aluminum</t>
  </si>
  <si>
    <t>total manganese</t>
  </si>
  <si>
    <t>total iron</t>
  </si>
  <si>
    <t>silicon dioxide</t>
  </si>
  <si>
    <r>
      <t>Table S1: Keywords used in the literature search, that was carried out on the Google Scholar platform related to CO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and 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emissions in the Brazilian inland water ecosystems and biomes</t>
    </r>
  </si>
  <si>
    <r>
      <t>Total CO</t>
    </r>
    <r>
      <rPr>
        <vertAlign val="subscript"/>
        <sz val="11"/>
        <color theme="1"/>
        <rFont val="Times New Roman"/>
        <family val="1"/>
      </rPr>
      <t xml:space="preserve">2 </t>
    </r>
    <r>
      <rPr>
        <sz val="11"/>
        <color theme="1"/>
        <rFont val="Times New Roman"/>
        <family val="1"/>
      </rPr>
      <t>emission (mmol/m2 /day1)</t>
    </r>
  </si>
  <si>
    <r>
      <t>Difusive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emission (mmol/m2/day1)</t>
    </r>
  </si>
  <si>
    <r>
      <t>Ebullitive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emission(mmol/ m2/day1)</t>
    </r>
  </si>
  <si>
    <r>
      <t>Not specified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emission pathway (mmol/m2/day1)</t>
    </r>
  </si>
  <si>
    <r>
      <t>Difusive CH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emission (mmol/m2 /day1)</t>
    </r>
  </si>
  <si>
    <r>
      <t>Ebullitive CH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emission (mmol/m2/day1)</t>
    </r>
  </si>
  <si>
    <r>
      <t>Not specified CH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emission pathway  (mmol/m2/day1)</t>
    </r>
  </si>
  <si>
    <r>
      <t>Total CH</t>
    </r>
    <r>
      <rPr>
        <vertAlign val="subscript"/>
        <sz val="11"/>
        <color theme="1"/>
        <rFont val="Times New Roman"/>
        <family val="1"/>
      </rPr>
      <t xml:space="preserve">4 </t>
    </r>
    <r>
      <rPr>
        <sz val="11"/>
        <color theme="1"/>
        <rFont val="Times New Roman"/>
        <family val="1"/>
      </rPr>
      <t>emission (mmol/m2/day1)</t>
    </r>
  </si>
  <si>
    <t>Latitudeº</t>
  </si>
  <si>
    <r>
      <t>EB/DF CO</t>
    </r>
    <r>
      <rPr>
        <vertAlign val="subscript"/>
        <sz val="11"/>
        <color theme="1"/>
        <rFont val="Times New Roman"/>
        <family val="1"/>
      </rPr>
      <t>2</t>
    </r>
  </si>
  <si>
    <r>
      <t>EB/DF  CO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 xml:space="preserve"> f(depth)</t>
    </r>
  </si>
  <si>
    <r>
      <t>EB/DF CH</t>
    </r>
    <r>
      <rPr>
        <vertAlign val="subscript"/>
        <sz val="11"/>
        <color theme="1"/>
        <rFont val="Times New Roman"/>
        <family val="1"/>
      </rPr>
      <t>4</t>
    </r>
  </si>
  <si>
    <r>
      <t>EB/DF CH</t>
    </r>
    <r>
      <rPr>
        <vertAlign val="subscript"/>
        <sz val="11"/>
        <color theme="1"/>
        <rFont val="Times New Roman"/>
        <family val="1"/>
      </rPr>
      <t>4</t>
    </r>
    <r>
      <rPr>
        <sz val="11"/>
        <color theme="1"/>
        <rFont val="Times New Roman"/>
        <family val="1"/>
      </rPr>
      <t xml:space="preserve"> f(depth)</t>
    </r>
  </si>
  <si>
    <t>Subset paper number</t>
  </si>
  <si>
    <t>Measurement frequency</t>
  </si>
  <si>
    <t>Temporal extent (months)</t>
  </si>
  <si>
    <t>Daily</t>
  </si>
  <si>
    <t>Monthly</t>
  </si>
  <si>
    <t>Semiannually</t>
  </si>
  <si>
    <t>Quarterly</t>
  </si>
  <si>
    <t>Yearly</t>
  </si>
  <si>
    <r>
      <t>Quarterly</t>
    </r>
    <r>
      <rPr>
        <sz val="8"/>
        <rFont val="Calibri"/>
        <family val="2"/>
        <scheme val="minor"/>
      </rPr>
      <t> </t>
    </r>
  </si>
  <si>
    <r>
      <t>Semiannually</t>
    </r>
    <r>
      <rPr>
        <sz val="8"/>
        <rFont val="Calibri"/>
        <family val="2"/>
        <scheme val="minor"/>
      </rPr>
      <t> </t>
    </r>
  </si>
  <si>
    <r>
      <t>Table S2.2 Information of the temporal extent and measurement frequency of CO</t>
    </r>
    <r>
      <rPr>
        <b/>
        <vertAlign val="subscript"/>
        <sz val="11"/>
        <rFont val="Times New Roman"/>
        <family val="1"/>
      </rPr>
      <t>2</t>
    </r>
    <r>
      <rPr>
        <b/>
        <sz val="11"/>
        <rFont val="Times New Roman"/>
        <family val="1"/>
      </rPr>
      <t xml:space="preserve"> and/or CH</t>
    </r>
    <r>
      <rPr>
        <b/>
        <vertAlign val="subscript"/>
        <sz val="11"/>
        <rFont val="Times New Roman"/>
        <family val="1"/>
      </rPr>
      <t>4</t>
    </r>
    <r>
      <rPr>
        <b/>
        <sz val="11"/>
        <rFont val="Times New Roman"/>
        <family val="1"/>
      </rPr>
      <t xml:space="preserve"> emissions assessed by the 37 examined papers</t>
    </r>
  </si>
  <si>
    <r>
      <t>Table S2.1: List of physico-chemical and biological water variables extracted the from the subset papers selected on the literature search, which measured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and/or 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emissions by Brazilian inland water ecosystems</t>
    </r>
  </si>
  <si>
    <r>
      <t>Table S3: Raw data extracted from the subset of papers selected on the literature search. These papers explicitly reported 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and/or 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emissions by Brazilian inland water ecosystems</t>
    </r>
  </si>
  <si>
    <t>Table S4: Total CO2 and CH4 emissions back calculated through the ratio EB/DF as a function of depth. Original data from the papers that explicitly reported CO2 and/or CH4 emissions by Brazilian inland water ecosystems</t>
  </si>
  <si>
    <t xml:space="preserve"> Effect</t>
  </si>
  <si>
    <t>SS</t>
  </si>
  <si>
    <t>Degr. of</t>
  </si>
  <si>
    <t>MS</t>
  </si>
  <si>
    <t>F</t>
  </si>
  <si>
    <t>p</t>
  </si>
  <si>
    <t>Intercept</t>
  </si>
  <si>
    <t>Error</t>
  </si>
  <si>
    <t xml:space="preserve"> Variable</t>
  </si>
  <si>
    <t>Mean</t>
  </si>
  <si>
    <t>Std.Dv.</t>
  </si>
  <si>
    <t>N</t>
  </si>
  <si>
    <t>Diff.</t>
  </si>
  <si>
    <t>t</t>
  </si>
  <si>
    <t>df</t>
  </si>
  <si>
    <t>Confidence</t>
  </si>
  <si>
    <t>Difusive CO2 emission (mmol/m2/day1)</t>
  </si>
  <si>
    <t>Ebullitive CO2 emission(mmol/ m2/day1)</t>
  </si>
  <si>
    <t>Difusive CH4 emission (mmol/m2 /day1)</t>
  </si>
  <si>
    <t>Ebullitive CH4 emission (mmol/m2/day1)</t>
  </si>
  <si>
    <t>habitat</t>
  </si>
  <si>
    <r>
      <t>Table S5: One-way ANOVA test related to total CO</t>
    </r>
    <r>
      <rPr>
        <b/>
        <vertAlign val="sub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and 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emissions observed and the factors method, pathway, and ecosystem type (habitat) in the Brazilian inland water ecosystems. Significant differences were highlighted in red </t>
    </r>
  </si>
  <si>
    <t>quarterly</t>
  </si>
  <si>
    <t>daily</t>
  </si>
  <si>
    <t>monthly</t>
  </si>
  <si>
    <t>semiannually</t>
  </si>
  <si>
    <t>early</t>
  </si>
  <si>
    <t>Temporal extend (months)</t>
  </si>
  <si>
    <t>Univariate Tests of Significance for Total CO2 emission (mmol/m2 /day1) (Anovas for methods by gas)
Sigma-restricted parameterization
Effective hypothesis decomposition</t>
  </si>
  <si>
    <t>T-test for Dependent Samples (Anovas for methods by gas)
Marked differences are significant at p &lt; .05000</t>
  </si>
  <si>
    <t>Univariate Tests of Significance for Total CH4 emission (mmol/m2/day1) (Anovas for methods by gas)
Sigma-restricted parameterization
Effective hypothesis decomposition</t>
  </si>
  <si>
    <t>Univariate Tests of Significance for Total CH4 emission (mmol/m2/day1) (Anovas for methods by gas.sta)
Sigma-restricted parameterization
Effective hypothesis decomposition</t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</si>
  <si>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by method</t>
    </r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</si>
  <si>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by habitat </t>
    </r>
  </si>
  <si>
    <r>
      <t>CO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 xml:space="preserve"> by pathway</t>
    </r>
  </si>
  <si>
    <r>
      <t>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by method</t>
    </r>
  </si>
  <si>
    <r>
      <t>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by habitat</t>
    </r>
  </si>
  <si>
    <r>
      <t>CH</t>
    </r>
    <r>
      <rPr>
        <b/>
        <vertAlign val="sub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 xml:space="preserve"> by pathway</t>
    </r>
  </si>
  <si>
    <t>Ferreira et al., 2024. Carbon dioxide and methane emissions across tropical and subtropical inland water ecosystems in Brazil: meta-analysis of general patterns and potential drivers. Limnetica, 43(2),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</si>
</sst>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000"/>
    <numFmt numFmtId="166" formatCode="0.00000"/>
    <numFmt numFmtId="167" formatCode="0.000"/>
    <numFmt numFmtId="168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color theme="1"/>
      <name val="Times New Roman"/>
      <family val="1"/>
    </font>
    <font>
      <b/>
      <vertAlign val="subscript"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</font>
    <font>
      <b/>
      <vertAlign val="subscript"/>
      <sz val="11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</cellStyleXfs>
  <cellXfs count="43">
    <xf numFmtId="0" fontId="0" fillId="0" borderId="0" xfId="0"/>
    <xf numFmtId="0" fontId="19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19" fillId="0" borderId="0" xfId="0" applyFont="1" applyAlignment="1">
      <alignment horizontal="left" vertical="center"/>
    </xf>
    <xf numFmtId="0" fontId="29" fillId="0" borderId="0" xfId="42" applyFont="1" applyAlignment="1">
      <alignment vertical="top"/>
    </xf>
    <xf numFmtId="0" fontId="30" fillId="0" borderId="0" xfId="42" applyFont="1"/>
    <xf numFmtId="0" fontId="29" fillId="0" borderId="0" xfId="42" applyFont="1" applyAlignment="1">
      <alignment horizontal="center" vertical="top" wrapText="1"/>
    </xf>
    <xf numFmtId="0" fontId="29" fillId="0" borderId="0" xfId="42" applyFont="1" applyAlignment="1">
      <alignment horizontal="left" vertical="center"/>
    </xf>
    <xf numFmtId="1" fontId="31" fillId="0" borderId="0" xfId="42" applyNumberFormat="1" applyFont="1" applyAlignment="1">
      <alignment horizontal="right" vertical="center"/>
    </xf>
    <xf numFmtId="164" fontId="31" fillId="0" borderId="0" xfId="42" applyNumberFormat="1" applyFont="1" applyAlignment="1">
      <alignment horizontal="right" vertical="center"/>
    </xf>
    <xf numFmtId="165" fontId="31" fillId="0" borderId="0" xfId="42" applyNumberFormat="1" applyFont="1" applyAlignment="1">
      <alignment horizontal="right" vertical="center"/>
    </xf>
    <xf numFmtId="1" fontId="29" fillId="0" borderId="0" xfId="42" applyNumberFormat="1" applyFont="1" applyAlignment="1">
      <alignment horizontal="right" vertical="center"/>
    </xf>
    <xf numFmtId="164" fontId="29" fillId="0" borderId="0" xfId="42" applyNumberFormat="1" applyFont="1" applyAlignment="1">
      <alignment horizontal="right" vertical="center"/>
    </xf>
    <xf numFmtId="165" fontId="29" fillId="0" borderId="0" xfId="42" applyNumberFormat="1" applyFont="1" applyAlignment="1">
      <alignment horizontal="right" vertical="center"/>
    </xf>
    <xf numFmtId="166" fontId="31" fillId="0" borderId="0" xfId="42" applyNumberFormat="1" applyFont="1" applyAlignment="1">
      <alignment horizontal="right" vertical="center"/>
    </xf>
    <xf numFmtId="166" fontId="29" fillId="0" borderId="0" xfId="42" applyNumberFormat="1" applyFont="1" applyAlignment="1">
      <alignment horizontal="right" vertical="center"/>
    </xf>
    <xf numFmtId="167" fontId="31" fillId="0" borderId="0" xfId="42" applyNumberFormat="1" applyFont="1" applyAlignment="1">
      <alignment horizontal="right" vertical="center"/>
    </xf>
    <xf numFmtId="168" fontId="31" fillId="0" borderId="0" xfId="42" applyNumberFormat="1" applyFont="1" applyAlignment="1">
      <alignment horizontal="right" vertical="center"/>
    </xf>
    <xf numFmtId="168" fontId="29" fillId="0" borderId="0" xfId="42" applyNumberFormat="1" applyFont="1" applyAlignment="1">
      <alignment horizontal="right" vertical="center"/>
    </xf>
    <xf numFmtId="2" fontId="31" fillId="0" borderId="0" xfId="42" applyNumberFormat="1" applyFont="1" applyAlignment="1">
      <alignment horizontal="right" vertical="center"/>
    </xf>
    <xf numFmtId="2" fontId="29" fillId="0" borderId="0" xfId="42" applyNumberFormat="1" applyFont="1" applyAlignment="1">
      <alignment horizontal="righ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 vertical="center" wrapText="1"/>
    </xf>
    <xf numFmtId="0" fontId="29" fillId="0" borderId="0" xfId="42" applyFont="1" applyAlignment="1">
      <alignment horizontal="left"/>
    </xf>
    <xf numFmtId="0" fontId="30" fillId="0" borderId="0" xfId="42" applyFont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6" fillId="0" borderId="0" xfId="0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_Table S5" xfId="42" xr:uid="{00000000-0005-0000-0000-000020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8</xdr:col>
          <xdr:colOff>152400</xdr:colOff>
          <xdr:row>33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C3A7A5A-6CFE-D91D-7D27-4F1886E745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54</xdr:row>
          <xdr:rowOff>257175</xdr:rowOff>
        </xdr:from>
        <xdr:to>
          <xdr:col>6</xdr:col>
          <xdr:colOff>133350</xdr:colOff>
          <xdr:row>75</xdr:row>
          <xdr:rowOff>104775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39AE285A-9169-E5FB-C172-BCC4AABCA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828675</xdr:colOff>
          <xdr:row>83</xdr:row>
          <xdr:rowOff>0</xdr:rowOff>
        </xdr:from>
        <xdr:to>
          <xdr:col>2</xdr:col>
          <xdr:colOff>561975</xdr:colOff>
          <xdr:row>93</xdr:row>
          <xdr:rowOff>133350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BD18FEB-D1DF-77B6-910F-62E72A98FE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2"/>
  <sheetViews>
    <sheetView tabSelected="1" zoomScale="70" zoomScaleNormal="70" workbookViewId="0">
      <selection activeCell="B16" sqref="B16"/>
    </sheetView>
  </sheetViews>
  <sheetFormatPr baseColWidth="10" defaultColWidth="9.140625" defaultRowHeight="15" x14ac:dyDescent="0.25"/>
  <cols>
    <col min="1" max="1" width="9.140625" style="5"/>
    <col min="2" max="2" width="221.140625" style="5" bestFit="1" customWidth="1"/>
    <col min="3" max="16384" width="9.140625" style="5"/>
  </cols>
  <sheetData>
    <row r="1" spans="2:2" x14ac:dyDescent="0.25">
      <c r="B1" s="41" t="s">
        <v>196</v>
      </c>
    </row>
    <row r="3" spans="2:2" ht="18" thickBot="1" x14ac:dyDescent="0.35">
      <c r="B3" s="6" t="s">
        <v>130</v>
      </c>
    </row>
    <row r="4" spans="2:2" ht="15.75" thickBot="1" x14ac:dyDescent="0.3">
      <c r="B4" s="7" t="s">
        <v>66</v>
      </c>
    </row>
    <row r="5" spans="2:2" x14ac:dyDescent="0.25">
      <c r="B5" s="5" t="s">
        <v>67</v>
      </c>
    </row>
    <row r="6" spans="2:2" x14ac:dyDescent="0.25">
      <c r="B6" s="5" t="s">
        <v>68</v>
      </c>
    </row>
    <row r="7" spans="2:2" x14ac:dyDescent="0.25">
      <c r="B7" s="5" t="s">
        <v>69</v>
      </c>
    </row>
    <row r="8" spans="2:2" x14ac:dyDescent="0.25">
      <c r="B8" s="5" t="s">
        <v>70</v>
      </c>
    </row>
    <row r="9" spans="2:2" x14ac:dyDescent="0.25">
      <c r="B9" s="5" t="s">
        <v>71</v>
      </c>
    </row>
    <row r="10" spans="2:2" x14ac:dyDescent="0.25">
      <c r="B10" s="5" t="s">
        <v>72</v>
      </c>
    </row>
    <row r="11" spans="2:2" x14ac:dyDescent="0.25">
      <c r="B11" s="5" t="s">
        <v>73</v>
      </c>
    </row>
    <row r="12" spans="2:2" x14ac:dyDescent="0.25">
      <c r="B12" s="5" t="s">
        <v>74</v>
      </c>
    </row>
    <row r="13" spans="2:2" x14ac:dyDescent="0.25">
      <c r="B13" s="5" t="s">
        <v>75</v>
      </c>
    </row>
    <row r="14" spans="2:2" x14ac:dyDescent="0.25">
      <c r="B14" s="5" t="s">
        <v>76</v>
      </c>
    </row>
    <row r="15" spans="2:2" x14ac:dyDescent="0.25">
      <c r="B15" s="5" t="s">
        <v>77</v>
      </c>
    </row>
    <row r="16" spans="2:2" x14ac:dyDescent="0.25">
      <c r="B16" s="5" t="s">
        <v>78</v>
      </c>
    </row>
    <row r="17" spans="2:2" x14ac:dyDescent="0.25">
      <c r="B17" s="5" t="s">
        <v>79</v>
      </c>
    </row>
    <row r="18" spans="2:2" x14ac:dyDescent="0.25">
      <c r="B18" s="5" t="s">
        <v>80</v>
      </c>
    </row>
    <row r="19" spans="2:2" x14ac:dyDescent="0.25">
      <c r="B19" s="5" t="s">
        <v>81</v>
      </c>
    </row>
    <row r="20" spans="2:2" x14ac:dyDescent="0.25">
      <c r="B20" s="5" t="s">
        <v>82</v>
      </c>
    </row>
    <row r="21" spans="2:2" x14ac:dyDescent="0.25">
      <c r="B21" s="5" t="s">
        <v>83</v>
      </c>
    </row>
    <row r="22" spans="2:2" x14ac:dyDescent="0.25">
      <c r="B22" s="5" t="s">
        <v>84</v>
      </c>
    </row>
    <row r="23" spans="2:2" x14ac:dyDescent="0.25">
      <c r="B23" s="5" t="s">
        <v>85</v>
      </c>
    </row>
    <row r="24" spans="2:2" x14ac:dyDescent="0.25">
      <c r="B24" s="5" t="s">
        <v>86</v>
      </c>
    </row>
    <row r="25" spans="2:2" x14ac:dyDescent="0.25">
      <c r="B25" s="5" t="s">
        <v>87</v>
      </c>
    </row>
    <row r="26" spans="2:2" x14ac:dyDescent="0.25">
      <c r="B26" s="5" t="s">
        <v>88</v>
      </c>
    </row>
    <row r="27" spans="2:2" x14ac:dyDescent="0.25">
      <c r="B27" s="5" t="s">
        <v>89</v>
      </c>
    </row>
    <row r="28" spans="2:2" x14ac:dyDescent="0.25">
      <c r="B28" s="5" t="s">
        <v>90</v>
      </c>
    </row>
    <row r="29" spans="2:2" x14ac:dyDescent="0.25">
      <c r="B29" s="5" t="s">
        <v>91</v>
      </c>
    </row>
    <row r="30" spans="2:2" ht="15.75" thickBot="1" x14ac:dyDescent="0.3">
      <c r="B30" s="4" t="s">
        <v>92</v>
      </c>
    </row>
    <row r="32" spans="2:2" x14ac:dyDescent="0.25">
      <c r="B32" s="5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1"/>
  <sheetViews>
    <sheetView zoomScale="85" zoomScaleNormal="85" workbookViewId="0">
      <selection activeCell="B1" sqref="B1"/>
    </sheetView>
  </sheetViews>
  <sheetFormatPr baseColWidth="10" defaultColWidth="9.140625" defaultRowHeight="15" x14ac:dyDescent="0.25"/>
  <cols>
    <col min="1" max="1" width="9.140625" style="3"/>
    <col min="2" max="2" width="81.7109375" style="3" customWidth="1"/>
    <col min="3" max="3" width="35.7109375" style="3" customWidth="1"/>
    <col min="4" max="4" width="83.85546875" style="3" customWidth="1"/>
    <col min="5" max="16384" width="9.140625" style="3"/>
  </cols>
  <sheetData>
    <row r="1" spans="2:4" x14ac:dyDescent="0.25">
      <c r="B1" s="16" t="s">
        <v>196</v>
      </c>
    </row>
    <row r="3" spans="2:4" ht="15.75" thickBot="1" x14ac:dyDescent="0.3">
      <c r="B3" s="34" t="s">
        <v>155</v>
      </c>
      <c r="C3" s="34"/>
      <c r="D3" s="34"/>
    </row>
    <row r="4" spans="2:4" ht="15.75" thickBot="1" x14ac:dyDescent="0.3">
      <c r="B4" s="35" t="s">
        <v>94</v>
      </c>
      <c r="C4" s="35"/>
      <c r="D4" s="35"/>
    </row>
    <row r="5" spans="2:4" x14ac:dyDescent="0.25">
      <c r="B5" s="1" t="s">
        <v>95</v>
      </c>
      <c r="C5" s="1" t="s">
        <v>96</v>
      </c>
      <c r="D5" s="1" t="s">
        <v>97</v>
      </c>
    </row>
    <row r="6" spans="2:4" x14ac:dyDescent="0.25">
      <c r="B6" s="3" t="s">
        <v>98</v>
      </c>
      <c r="C6" s="3" t="s">
        <v>99</v>
      </c>
      <c r="D6" s="3" t="s">
        <v>100</v>
      </c>
    </row>
    <row r="7" spans="2:4" x14ac:dyDescent="0.25">
      <c r="B7" s="3" t="s">
        <v>101</v>
      </c>
      <c r="C7" s="3" t="s">
        <v>102</v>
      </c>
    </row>
    <row r="8" spans="2:4" x14ac:dyDescent="0.25">
      <c r="B8" s="3" t="s">
        <v>103</v>
      </c>
      <c r="C8" s="3" t="s">
        <v>104</v>
      </c>
    </row>
    <row r="9" spans="2:4" x14ac:dyDescent="0.25">
      <c r="B9" s="3" t="s">
        <v>105</v>
      </c>
      <c r="C9" s="3" t="s">
        <v>106</v>
      </c>
    </row>
    <row r="10" spans="2:4" x14ac:dyDescent="0.25">
      <c r="B10" s="3" t="s">
        <v>107</v>
      </c>
      <c r="C10" s="3" t="s">
        <v>108</v>
      </c>
    </row>
    <row r="11" spans="2:4" x14ac:dyDescent="0.25">
      <c r="B11" s="3" t="s">
        <v>109</v>
      </c>
      <c r="C11" s="3" t="s">
        <v>110</v>
      </c>
    </row>
    <row r="12" spans="2:4" x14ac:dyDescent="0.25">
      <c r="B12" s="3" t="s">
        <v>111</v>
      </c>
      <c r="C12" s="3" t="s">
        <v>112</v>
      </c>
    </row>
    <row r="13" spans="2:4" x14ac:dyDescent="0.25">
      <c r="B13" s="3" t="s">
        <v>113</v>
      </c>
      <c r="C13" s="3" t="s">
        <v>114</v>
      </c>
    </row>
    <row r="14" spans="2:4" x14ac:dyDescent="0.25">
      <c r="B14" s="3" t="s">
        <v>115</v>
      </c>
      <c r="C14" s="3" t="s">
        <v>116</v>
      </c>
    </row>
    <row r="15" spans="2:4" x14ac:dyDescent="0.25">
      <c r="C15" s="3" t="s">
        <v>117</v>
      </c>
    </row>
    <row r="16" spans="2:4" x14ac:dyDescent="0.25">
      <c r="C16" s="3" t="s">
        <v>118</v>
      </c>
    </row>
    <row r="17" spans="2:4" x14ac:dyDescent="0.25">
      <c r="C17" s="3" t="s">
        <v>119</v>
      </c>
    </row>
    <row r="18" spans="2:4" x14ac:dyDescent="0.25">
      <c r="C18" s="3" t="s">
        <v>120</v>
      </c>
    </row>
    <row r="19" spans="2:4" x14ac:dyDescent="0.25">
      <c r="C19" s="3" t="s">
        <v>121</v>
      </c>
    </row>
    <row r="20" spans="2:4" x14ac:dyDescent="0.25">
      <c r="C20" s="3" t="s">
        <v>122</v>
      </c>
    </row>
    <row r="21" spans="2:4" x14ac:dyDescent="0.25">
      <c r="C21" s="3" t="s">
        <v>123</v>
      </c>
    </row>
    <row r="22" spans="2:4" x14ac:dyDescent="0.25">
      <c r="C22" s="3" t="s">
        <v>124</v>
      </c>
    </row>
    <row r="23" spans="2:4" x14ac:dyDescent="0.25">
      <c r="C23" s="3" t="s">
        <v>125</v>
      </c>
    </row>
    <row r="24" spans="2:4" x14ac:dyDescent="0.25">
      <c r="C24" s="3" t="s">
        <v>126</v>
      </c>
    </row>
    <row r="25" spans="2:4" x14ac:dyDescent="0.25">
      <c r="C25" s="3" t="s">
        <v>127</v>
      </c>
    </row>
    <row r="26" spans="2:4" x14ac:dyDescent="0.25">
      <c r="C26" s="3" t="s">
        <v>128</v>
      </c>
    </row>
    <row r="27" spans="2:4" ht="15.75" thickBot="1" x14ac:dyDescent="0.3">
      <c r="B27" s="2"/>
      <c r="C27" s="2" t="s">
        <v>129</v>
      </c>
      <c r="D27" s="2"/>
    </row>
    <row r="31" spans="2:4" ht="18" thickBot="1" x14ac:dyDescent="0.35">
      <c r="B31" s="36" t="s">
        <v>154</v>
      </c>
      <c r="C31" s="36"/>
      <c r="D31" s="36"/>
    </row>
    <row r="32" spans="2:4" ht="16.5" thickBot="1" x14ac:dyDescent="0.3">
      <c r="B32" s="11" t="s">
        <v>144</v>
      </c>
      <c r="C32" s="11" t="s">
        <v>145</v>
      </c>
      <c r="D32" s="11" t="s">
        <v>146</v>
      </c>
    </row>
    <row r="33" spans="2:4" ht="15.75" x14ac:dyDescent="0.25">
      <c r="B33" s="12">
        <v>1</v>
      </c>
      <c r="C33" s="12" t="s">
        <v>152</v>
      </c>
      <c r="D33" s="12">
        <v>36</v>
      </c>
    </row>
    <row r="34" spans="2:4" ht="15.75" x14ac:dyDescent="0.25">
      <c r="B34" s="12">
        <v>2</v>
      </c>
      <c r="C34" s="12" t="s">
        <v>147</v>
      </c>
      <c r="D34" s="12">
        <v>1</v>
      </c>
    </row>
    <row r="35" spans="2:4" ht="15.75" x14ac:dyDescent="0.25">
      <c r="B35" s="12">
        <v>3</v>
      </c>
      <c r="C35" s="12" t="s">
        <v>148</v>
      </c>
      <c r="D35" s="12">
        <v>10</v>
      </c>
    </row>
    <row r="36" spans="2:4" ht="15.75" x14ac:dyDescent="0.25">
      <c r="B36" s="12">
        <v>4</v>
      </c>
      <c r="C36" s="12" t="s">
        <v>147</v>
      </c>
      <c r="D36" s="12">
        <v>12</v>
      </c>
    </row>
    <row r="37" spans="2:4" ht="15.75" x14ac:dyDescent="0.25">
      <c r="B37" s="12">
        <v>5</v>
      </c>
      <c r="C37" s="12" t="s">
        <v>147</v>
      </c>
      <c r="D37" s="12">
        <v>2</v>
      </c>
    </row>
    <row r="38" spans="2:4" ht="15.75" x14ac:dyDescent="0.25">
      <c r="B38" s="12">
        <v>6</v>
      </c>
      <c r="C38" s="12" t="s">
        <v>147</v>
      </c>
      <c r="D38" s="12">
        <v>1</v>
      </c>
    </row>
    <row r="39" spans="2:4" ht="15.75" x14ac:dyDescent="0.25">
      <c r="B39" s="12">
        <v>7</v>
      </c>
      <c r="C39" s="12" t="s">
        <v>147</v>
      </c>
      <c r="D39" s="12">
        <v>1</v>
      </c>
    </row>
    <row r="40" spans="2:4" ht="15.75" x14ac:dyDescent="0.25">
      <c r="B40" s="12">
        <v>8</v>
      </c>
      <c r="C40" s="12" t="s">
        <v>153</v>
      </c>
      <c r="D40" s="12">
        <v>24</v>
      </c>
    </row>
    <row r="41" spans="2:4" ht="15.75" x14ac:dyDescent="0.25">
      <c r="B41" s="12">
        <v>9</v>
      </c>
      <c r="C41" s="12" t="s">
        <v>148</v>
      </c>
      <c r="D41" s="12">
        <v>11</v>
      </c>
    </row>
    <row r="42" spans="2:4" ht="15.75" x14ac:dyDescent="0.25">
      <c r="B42" s="12">
        <v>10</v>
      </c>
      <c r="C42" s="12" t="s">
        <v>148</v>
      </c>
      <c r="D42" s="12">
        <v>10</v>
      </c>
    </row>
    <row r="43" spans="2:4" ht="15.75" x14ac:dyDescent="0.25">
      <c r="B43" s="12">
        <v>11</v>
      </c>
      <c r="C43" s="12" t="s">
        <v>149</v>
      </c>
      <c r="D43" s="12">
        <v>12</v>
      </c>
    </row>
    <row r="44" spans="2:4" ht="15.75" x14ac:dyDescent="0.25">
      <c r="B44" s="12">
        <v>12</v>
      </c>
      <c r="C44" s="12" t="s">
        <v>148</v>
      </c>
      <c r="D44" s="12">
        <v>21</v>
      </c>
    </row>
    <row r="45" spans="2:4" ht="15.75" x14ac:dyDescent="0.25">
      <c r="B45" s="12">
        <v>13</v>
      </c>
      <c r="C45" s="12" t="s">
        <v>149</v>
      </c>
      <c r="D45" s="12">
        <v>12</v>
      </c>
    </row>
    <row r="46" spans="2:4" ht="15.75" x14ac:dyDescent="0.25">
      <c r="B46" s="12">
        <v>14</v>
      </c>
      <c r="C46" s="12" t="s">
        <v>148</v>
      </c>
      <c r="D46" s="12">
        <v>12</v>
      </c>
    </row>
    <row r="47" spans="2:4" ht="15.75" x14ac:dyDescent="0.25">
      <c r="B47" s="12">
        <v>15</v>
      </c>
      <c r="C47" s="12" t="s">
        <v>148</v>
      </c>
      <c r="D47" s="12">
        <v>17</v>
      </c>
    </row>
    <row r="48" spans="2:4" ht="15.75" x14ac:dyDescent="0.25">
      <c r="B48" s="12">
        <v>16</v>
      </c>
      <c r="C48" s="12" t="s">
        <v>150</v>
      </c>
      <c r="D48" s="12">
        <v>12</v>
      </c>
    </row>
    <row r="49" spans="2:4" ht="15.75" x14ac:dyDescent="0.25">
      <c r="B49" s="12">
        <v>17</v>
      </c>
      <c r="C49" s="12" t="s">
        <v>148</v>
      </c>
      <c r="D49" s="12">
        <v>12</v>
      </c>
    </row>
    <row r="50" spans="2:4" ht="15.75" x14ac:dyDescent="0.25">
      <c r="B50" s="12">
        <v>18</v>
      </c>
      <c r="C50" s="12" t="s">
        <v>148</v>
      </c>
      <c r="D50" s="12">
        <v>12</v>
      </c>
    </row>
    <row r="51" spans="2:4" ht="15.75" x14ac:dyDescent="0.25">
      <c r="B51" s="12">
        <v>19</v>
      </c>
      <c r="C51" s="12" t="s">
        <v>150</v>
      </c>
      <c r="D51" s="12">
        <v>12</v>
      </c>
    </row>
    <row r="52" spans="2:4" ht="15.75" x14ac:dyDescent="0.25">
      <c r="B52" s="12">
        <v>20</v>
      </c>
      <c r="C52" s="12" t="s">
        <v>149</v>
      </c>
      <c r="D52" s="12">
        <v>48</v>
      </c>
    </row>
    <row r="53" spans="2:4" ht="15.75" x14ac:dyDescent="0.25">
      <c r="B53" s="12">
        <v>21</v>
      </c>
      <c r="C53" s="12" t="s">
        <v>149</v>
      </c>
      <c r="D53" s="12">
        <v>12</v>
      </c>
    </row>
    <row r="54" spans="2:4" ht="15.75" x14ac:dyDescent="0.25">
      <c r="B54" s="12">
        <v>22</v>
      </c>
      <c r="C54" s="12" t="s">
        <v>149</v>
      </c>
      <c r="D54" s="12">
        <v>12</v>
      </c>
    </row>
    <row r="55" spans="2:4" ht="15.75" x14ac:dyDescent="0.25">
      <c r="B55" s="12">
        <v>23</v>
      </c>
      <c r="C55" s="12" t="s">
        <v>149</v>
      </c>
      <c r="D55" s="12">
        <v>12</v>
      </c>
    </row>
    <row r="56" spans="2:4" ht="15.75" x14ac:dyDescent="0.25">
      <c r="B56" s="12">
        <v>24</v>
      </c>
      <c r="C56" s="12" t="s">
        <v>150</v>
      </c>
      <c r="D56" s="12">
        <v>9</v>
      </c>
    </row>
    <row r="57" spans="2:4" ht="15.75" x14ac:dyDescent="0.25">
      <c r="B57" s="12">
        <v>25</v>
      </c>
      <c r="C57" s="12" t="s">
        <v>147</v>
      </c>
      <c r="D57" s="12">
        <v>1</v>
      </c>
    </row>
    <row r="58" spans="2:4" ht="15.75" x14ac:dyDescent="0.25">
      <c r="B58" s="12">
        <v>26</v>
      </c>
      <c r="C58" s="12" t="s">
        <v>147</v>
      </c>
      <c r="D58" s="12">
        <v>1</v>
      </c>
    </row>
    <row r="59" spans="2:4" ht="15.75" x14ac:dyDescent="0.25">
      <c r="B59" s="12">
        <v>27</v>
      </c>
      <c r="C59" s="12" t="s">
        <v>149</v>
      </c>
      <c r="D59" s="12">
        <v>24</v>
      </c>
    </row>
    <row r="60" spans="2:4" ht="15.75" x14ac:dyDescent="0.25">
      <c r="B60" s="12">
        <v>28</v>
      </c>
      <c r="C60" s="12" t="s">
        <v>151</v>
      </c>
      <c r="D60" s="12">
        <v>60</v>
      </c>
    </row>
    <row r="61" spans="2:4" ht="15.75" x14ac:dyDescent="0.25">
      <c r="B61" s="12">
        <v>29</v>
      </c>
      <c r="C61" s="12" t="s">
        <v>150</v>
      </c>
      <c r="D61" s="12">
        <v>36</v>
      </c>
    </row>
    <row r="62" spans="2:4" ht="15.75" x14ac:dyDescent="0.25">
      <c r="B62" s="12">
        <v>30</v>
      </c>
      <c r="C62" s="12" t="s">
        <v>150</v>
      </c>
      <c r="D62" s="12">
        <v>15</v>
      </c>
    </row>
    <row r="63" spans="2:4" ht="15.75" x14ac:dyDescent="0.25">
      <c r="B63" s="12">
        <v>31</v>
      </c>
      <c r="C63" s="12" t="s">
        <v>150</v>
      </c>
      <c r="D63" s="12">
        <v>84</v>
      </c>
    </row>
    <row r="64" spans="2:4" ht="15.75" x14ac:dyDescent="0.25">
      <c r="B64" s="12">
        <v>32</v>
      </c>
      <c r="C64" s="12" t="s">
        <v>147</v>
      </c>
      <c r="D64" s="12">
        <v>12</v>
      </c>
    </row>
    <row r="65" spans="2:4" ht="15.75" x14ac:dyDescent="0.25">
      <c r="B65" s="12">
        <v>33</v>
      </c>
      <c r="C65" s="12" t="s">
        <v>147</v>
      </c>
      <c r="D65" s="12">
        <v>1</v>
      </c>
    </row>
    <row r="66" spans="2:4" ht="15.75" x14ac:dyDescent="0.25">
      <c r="B66" s="12">
        <v>34</v>
      </c>
      <c r="C66" s="12" t="s">
        <v>147</v>
      </c>
      <c r="D66" s="12">
        <v>1</v>
      </c>
    </row>
    <row r="67" spans="2:4" ht="15.75" x14ac:dyDescent="0.25">
      <c r="B67" s="12">
        <v>35</v>
      </c>
      <c r="C67" s="12" t="s">
        <v>147</v>
      </c>
      <c r="D67" s="12">
        <v>1</v>
      </c>
    </row>
    <row r="68" spans="2:4" ht="15.75" x14ac:dyDescent="0.25">
      <c r="B68" s="12">
        <v>36</v>
      </c>
      <c r="C68" s="12" t="s">
        <v>149</v>
      </c>
      <c r="D68" s="12">
        <v>16</v>
      </c>
    </row>
    <row r="69" spans="2:4" ht="16.5" thickBot="1" x14ac:dyDescent="0.3">
      <c r="B69" s="13">
        <v>37</v>
      </c>
      <c r="C69" s="13" t="s">
        <v>150</v>
      </c>
      <c r="D69" s="13">
        <v>12</v>
      </c>
    </row>
    <row r="70" spans="2:4" x14ac:dyDescent="0.25">
      <c r="B70" s="14"/>
      <c r="C70" s="15"/>
      <c r="D70" s="15"/>
    </row>
    <row r="71" spans="2:4" x14ac:dyDescent="0.25">
      <c r="B71" s="14"/>
      <c r="C71" s="15"/>
      <c r="D71" s="15"/>
    </row>
  </sheetData>
  <mergeCells count="3">
    <mergeCell ref="B3:D3"/>
    <mergeCell ref="B4:D4"/>
    <mergeCell ref="B31:D3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564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baseColWidth="10" defaultColWidth="9.140625" defaultRowHeight="15" x14ac:dyDescent="0.25"/>
  <sheetData>
    <row r="1" spans="1:48" x14ac:dyDescent="0.25">
      <c r="B1" s="42" t="s">
        <v>196</v>
      </c>
    </row>
    <row r="2" spans="1:48" ht="15.75" thickBot="1" x14ac:dyDescent="0.3">
      <c r="A2" s="34" t="s">
        <v>156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</row>
    <row r="3" spans="1:48" ht="107.25" thickBot="1" x14ac:dyDescent="0.3">
      <c r="A3" s="9" t="s">
        <v>0</v>
      </c>
      <c r="B3" s="9" t="s">
        <v>1</v>
      </c>
      <c r="C3" s="9" t="s">
        <v>2</v>
      </c>
      <c r="D3" s="9" t="s">
        <v>145</v>
      </c>
      <c r="E3" s="9" t="s">
        <v>185</v>
      </c>
      <c r="F3" s="9" t="s">
        <v>3</v>
      </c>
      <c r="G3" s="9" t="s">
        <v>139</v>
      </c>
      <c r="H3" s="9" t="s">
        <v>4</v>
      </c>
      <c r="I3" s="9" t="s">
        <v>5</v>
      </c>
      <c r="J3" s="9" t="s">
        <v>6</v>
      </c>
      <c r="K3" s="9" t="s">
        <v>132</v>
      </c>
      <c r="L3" s="9" t="s">
        <v>133</v>
      </c>
      <c r="M3" s="9" t="s">
        <v>134</v>
      </c>
      <c r="N3" s="9" t="s">
        <v>135</v>
      </c>
      <c r="O3" s="9" t="s">
        <v>136</v>
      </c>
      <c r="P3" s="9" t="s">
        <v>137</v>
      </c>
      <c r="Q3" s="9" t="s">
        <v>7</v>
      </c>
      <c r="R3" s="9" t="s">
        <v>8</v>
      </c>
      <c r="S3" s="9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B3" s="9" t="s">
        <v>18</v>
      </c>
      <c r="AC3" s="9" t="s">
        <v>19</v>
      </c>
      <c r="AD3" s="9" t="s">
        <v>20</v>
      </c>
      <c r="AE3" s="9" t="s">
        <v>21</v>
      </c>
      <c r="AF3" s="9" t="s">
        <v>22</v>
      </c>
      <c r="AG3" s="9" t="s">
        <v>23</v>
      </c>
      <c r="AH3" s="9" t="s">
        <v>24</v>
      </c>
      <c r="AI3" s="9" t="s">
        <v>25</v>
      </c>
      <c r="AJ3" s="9" t="s">
        <v>26</v>
      </c>
      <c r="AK3" s="9" t="s">
        <v>27</v>
      </c>
      <c r="AL3" s="9" t="s">
        <v>28</v>
      </c>
      <c r="AM3" s="9" t="s">
        <v>29</v>
      </c>
      <c r="AN3" s="9" t="s">
        <v>30</v>
      </c>
      <c r="AO3" s="9" t="s">
        <v>31</v>
      </c>
      <c r="AP3" s="9" t="s">
        <v>32</v>
      </c>
      <c r="AQ3" s="9" t="s">
        <v>33</v>
      </c>
      <c r="AR3" s="9" t="s">
        <v>34</v>
      </c>
      <c r="AS3" s="9" t="s">
        <v>35</v>
      </c>
      <c r="AT3" s="9" t="s">
        <v>36</v>
      </c>
      <c r="AU3" s="9" t="s">
        <v>37</v>
      </c>
      <c r="AV3" s="9" t="s">
        <v>38</v>
      </c>
    </row>
    <row r="4" spans="1:48" x14ac:dyDescent="0.25">
      <c r="A4" s="3">
        <v>1</v>
      </c>
      <c r="B4" s="3" t="s">
        <v>39</v>
      </c>
      <c r="C4" s="3" t="s">
        <v>40</v>
      </c>
      <c r="D4" s="3" t="s">
        <v>180</v>
      </c>
      <c r="E4" s="3">
        <v>36</v>
      </c>
      <c r="F4" s="3">
        <v>-60.066529000000003</v>
      </c>
      <c r="G4" s="3">
        <v>-3.2963749999999998</v>
      </c>
      <c r="H4" s="3">
        <v>1</v>
      </c>
      <c r="I4" s="3" t="s">
        <v>41</v>
      </c>
      <c r="J4" s="3" t="s">
        <v>42</v>
      </c>
      <c r="K4" s="3">
        <v>1758.836</v>
      </c>
      <c r="N4" s="3">
        <v>0.27397199999999999</v>
      </c>
      <c r="Q4" s="3">
        <v>1.5</v>
      </c>
    </row>
    <row r="5" spans="1:48" x14ac:dyDescent="0.25">
      <c r="A5" s="3">
        <v>1</v>
      </c>
      <c r="B5" s="3" t="s">
        <v>43</v>
      </c>
      <c r="C5" s="3" t="s">
        <v>40</v>
      </c>
      <c r="D5" s="3" t="s">
        <v>180</v>
      </c>
      <c r="E5" s="3">
        <v>36</v>
      </c>
      <c r="F5" s="3">
        <v>-60.066529000000003</v>
      </c>
      <c r="G5" s="3">
        <v>-3.2963749999999998</v>
      </c>
      <c r="H5" s="3">
        <v>2</v>
      </c>
      <c r="I5" s="3" t="s">
        <v>41</v>
      </c>
      <c r="J5" s="3" t="s">
        <v>42</v>
      </c>
      <c r="K5" s="3">
        <v>270.58999999999997</v>
      </c>
      <c r="N5" s="3">
        <v>20.0913</v>
      </c>
      <c r="Q5" s="3">
        <v>7</v>
      </c>
    </row>
    <row r="6" spans="1:48" x14ac:dyDescent="0.25">
      <c r="A6" s="3">
        <v>2</v>
      </c>
      <c r="B6" s="3" t="s">
        <v>39</v>
      </c>
      <c r="C6" s="3" t="s">
        <v>44</v>
      </c>
      <c r="D6" s="3" t="s">
        <v>181</v>
      </c>
      <c r="E6" s="3">
        <v>1</v>
      </c>
      <c r="F6" s="3">
        <v>-65.055153000000004</v>
      </c>
      <c r="G6" s="3">
        <v>-2.9716909999999999</v>
      </c>
      <c r="H6" s="3">
        <v>3</v>
      </c>
      <c r="I6" s="3" t="s">
        <v>41</v>
      </c>
      <c r="J6" s="3" t="s">
        <v>42</v>
      </c>
      <c r="N6" s="3">
        <v>2.625</v>
      </c>
      <c r="O6" s="3">
        <v>9.8125</v>
      </c>
      <c r="Q6" s="3">
        <v>65</v>
      </c>
      <c r="U6" s="3">
        <v>26.87</v>
      </c>
    </row>
    <row r="7" spans="1:48" x14ac:dyDescent="0.25">
      <c r="A7" s="3">
        <v>2</v>
      </c>
      <c r="B7" s="3" t="s">
        <v>39</v>
      </c>
      <c r="C7" s="3" t="s">
        <v>44</v>
      </c>
      <c r="D7" s="3" t="s">
        <v>181</v>
      </c>
      <c r="E7" s="3">
        <v>1</v>
      </c>
      <c r="F7" s="3">
        <v>-55.085411999999998</v>
      </c>
      <c r="G7" s="3">
        <v>-2.1601720000000002</v>
      </c>
      <c r="H7" s="3">
        <v>4</v>
      </c>
      <c r="I7" s="3" t="s">
        <v>41</v>
      </c>
      <c r="J7" s="3" t="s">
        <v>42</v>
      </c>
      <c r="N7" s="3">
        <v>3.3125</v>
      </c>
      <c r="O7" s="3">
        <v>1.5625</v>
      </c>
      <c r="Q7" s="3">
        <v>65</v>
      </c>
      <c r="U7" s="3">
        <v>26.87</v>
      </c>
    </row>
    <row r="8" spans="1:48" x14ac:dyDescent="0.25">
      <c r="A8" s="3">
        <v>3</v>
      </c>
      <c r="B8" s="3" t="s">
        <v>43</v>
      </c>
      <c r="C8" s="3" t="s">
        <v>45</v>
      </c>
      <c r="D8" s="3" t="s">
        <v>182</v>
      </c>
      <c r="E8" s="3">
        <v>10</v>
      </c>
      <c r="F8" s="3">
        <v>-57.171624999999999</v>
      </c>
      <c r="G8" s="3">
        <v>-19.579871000000001</v>
      </c>
      <c r="H8" s="3">
        <v>5</v>
      </c>
      <c r="I8" s="3" t="s">
        <v>46</v>
      </c>
      <c r="J8" s="3" t="s">
        <v>47</v>
      </c>
      <c r="K8" s="3">
        <v>311.04000000000002</v>
      </c>
      <c r="N8" s="3">
        <v>9.5039999999999996</v>
      </c>
      <c r="Q8" s="3">
        <v>1.9</v>
      </c>
      <c r="S8" s="3">
        <v>0.15</v>
      </c>
      <c r="U8" s="3">
        <v>27.5</v>
      </c>
      <c r="V8" s="3">
        <v>50</v>
      </c>
      <c r="X8" s="3">
        <v>6.69</v>
      </c>
      <c r="AD8" s="3">
        <v>0.45</v>
      </c>
      <c r="AJ8" s="3">
        <v>0.12</v>
      </c>
      <c r="AP8" s="3">
        <v>48.03</v>
      </c>
      <c r="AR8" s="3">
        <v>16.48</v>
      </c>
      <c r="AS8" s="3">
        <v>508.14</v>
      </c>
    </row>
    <row r="9" spans="1:48" x14ac:dyDescent="0.25">
      <c r="A9" s="3">
        <v>3</v>
      </c>
      <c r="B9" s="3" t="s">
        <v>43</v>
      </c>
      <c r="C9" s="3" t="s">
        <v>45</v>
      </c>
      <c r="D9" s="3" t="s">
        <v>182</v>
      </c>
      <c r="E9" s="3">
        <v>10</v>
      </c>
      <c r="F9" s="3">
        <v>-57.190714999999997</v>
      </c>
      <c r="G9" s="3">
        <v>-19.597926000000001</v>
      </c>
      <c r="H9" s="3">
        <v>6</v>
      </c>
      <c r="I9" s="3" t="s">
        <v>46</v>
      </c>
      <c r="J9" s="3" t="s">
        <v>47</v>
      </c>
      <c r="K9" s="3">
        <v>237.6</v>
      </c>
      <c r="N9" s="3">
        <v>4.32</v>
      </c>
      <c r="Q9" s="3">
        <v>1.9</v>
      </c>
      <c r="S9" s="3">
        <v>0.15</v>
      </c>
      <c r="U9" s="3">
        <v>27.5</v>
      </c>
      <c r="V9" s="3">
        <v>50</v>
      </c>
      <c r="X9" s="3">
        <v>6.69</v>
      </c>
      <c r="AD9" s="3">
        <v>0.45</v>
      </c>
      <c r="AJ9" s="3">
        <v>0.12</v>
      </c>
      <c r="AP9" s="3">
        <v>48.03</v>
      </c>
      <c r="AR9" s="3">
        <v>16.48</v>
      </c>
      <c r="AS9" s="3">
        <v>508.14</v>
      </c>
    </row>
    <row r="10" spans="1:48" x14ac:dyDescent="0.25">
      <c r="A10" s="3">
        <v>3</v>
      </c>
      <c r="B10" s="3" t="s">
        <v>43</v>
      </c>
      <c r="C10" s="3" t="s">
        <v>45</v>
      </c>
      <c r="D10" s="3" t="s">
        <v>182</v>
      </c>
      <c r="E10" s="3">
        <v>10</v>
      </c>
      <c r="F10" s="3">
        <v>-57.066803</v>
      </c>
      <c r="G10" s="3">
        <v>-19.724533000000001</v>
      </c>
      <c r="H10" s="3">
        <v>7</v>
      </c>
      <c r="I10" s="3" t="s">
        <v>46</v>
      </c>
      <c r="J10" s="3" t="s">
        <v>47</v>
      </c>
      <c r="K10" s="3">
        <v>276.48</v>
      </c>
      <c r="N10" s="3">
        <v>0.86399999999999999</v>
      </c>
      <c r="Q10" s="3">
        <v>1.9</v>
      </c>
      <c r="S10" s="3">
        <v>0.15</v>
      </c>
      <c r="U10" s="3">
        <v>27.5</v>
      </c>
      <c r="V10" s="3">
        <v>50</v>
      </c>
      <c r="X10" s="3">
        <v>6.69</v>
      </c>
      <c r="AD10" s="3">
        <v>0.45</v>
      </c>
      <c r="AJ10" s="3">
        <v>0.12</v>
      </c>
      <c r="AP10" s="3">
        <v>48.03</v>
      </c>
      <c r="AR10" s="3">
        <v>16.48</v>
      </c>
      <c r="AS10" s="3">
        <v>508.14</v>
      </c>
    </row>
    <row r="11" spans="1:48" x14ac:dyDescent="0.25">
      <c r="A11" s="3">
        <v>3</v>
      </c>
      <c r="B11" s="3" t="s">
        <v>43</v>
      </c>
      <c r="C11" s="3" t="s">
        <v>45</v>
      </c>
      <c r="D11" s="3" t="s">
        <v>182</v>
      </c>
      <c r="E11" s="3">
        <v>10</v>
      </c>
      <c r="F11" s="3">
        <v>-57.190241999999998</v>
      </c>
      <c r="G11" s="3">
        <v>-19.19125</v>
      </c>
      <c r="H11" s="3">
        <v>8</v>
      </c>
      <c r="I11" s="3" t="s">
        <v>46</v>
      </c>
      <c r="J11" s="3" t="s">
        <v>47</v>
      </c>
      <c r="K11" s="3">
        <v>181.44</v>
      </c>
      <c r="N11" s="3">
        <v>10.8</v>
      </c>
      <c r="Q11" s="3">
        <v>1.9</v>
      </c>
      <c r="S11" s="3">
        <v>0.15</v>
      </c>
      <c r="U11" s="3">
        <v>27.5</v>
      </c>
      <c r="V11" s="3">
        <v>50</v>
      </c>
      <c r="X11" s="3">
        <v>6.69</v>
      </c>
      <c r="AD11" s="3">
        <v>0.45</v>
      </c>
      <c r="AJ11" s="3">
        <v>0.12</v>
      </c>
      <c r="AP11" s="3">
        <v>48.03</v>
      </c>
      <c r="AR11" s="3">
        <v>16.48</v>
      </c>
      <c r="AS11" s="3">
        <v>508.14</v>
      </c>
    </row>
    <row r="12" spans="1:48" x14ac:dyDescent="0.25">
      <c r="A12" s="3">
        <v>3</v>
      </c>
      <c r="B12" s="3" t="s">
        <v>43</v>
      </c>
      <c r="C12" s="3" t="s">
        <v>45</v>
      </c>
      <c r="D12" s="3" t="s">
        <v>182</v>
      </c>
      <c r="E12" s="3">
        <v>10</v>
      </c>
      <c r="F12" s="3">
        <v>-57.560445000000001</v>
      </c>
      <c r="G12" s="3">
        <v>-18.964561</v>
      </c>
      <c r="H12" s="3">
        <v>9</v>
      </c>
      <c r="I12" s="3" t="s">
        <v>46</v>
      </c>
      <c r="J12" s="3" t="s">
        <v>47</v>
      </c>
      <c r="K12" s="3">
        <v>203.04</v>
      </c>
      <c r="N12" s="3">
        <v>10.8</v>
      </c>
      <c r="Q12" s="3">
        <v>1.9</v>
      </c>
      <c r="S12" s="3">
        <v>0.15</v>
      </c>
      <c r="U12" s="3">
        <v>27.5</v>
      </c>
      <c r="V12" s="3">
        <v>50</v>
      </c>
      <c r="X12" s="3">
        <v>6.69</v>
      </c>
      <c r="AD12" s="3">
        <v>0.45</v>
      </c>
      <c r="AJ12" s="3">
        <v>0.12</v>
      </c>
      <c r="AP12" s="3">
        <v>48.03</v>
      </c>
      <c r="AR12" s="3">
        <v>16.48</v>
      </c>
      <c r="AS12" s="3">
        <v>508.14</v>
      </c>
    </row>
    <row r="13" spans="1:48" x14ac:dyDescent="0.25">
      <c r="A13" s="3">
        <v>3</v>
      </c>
      <c r="B13" s="3" t="s">
        <v>43</v>
      </c>
      <c r="C13" s="3" t="s">
        <v>45</v>
      </c>
      <c r="D13" s="3" t="s">
        <v>182</v>
      </c>
      <c r="E13" s="3">
        <v>10</v>
      </c>
      <c r="F13" s="3">
        <v>-57.180484999999997</v>
      </c>
      <c r="G13" s="3">
        <v>-18.965320999999999</v>
      </c>
      <c r="H13" s="3">
        <v>10</v>
      </c>
      <c r="I13" s="3" t="s">
        <v>46</v>
      </c>
      <c r="J13" s="3" t="s">
        <v>47</v>
      </c>
      <c r="K13" s="3">
        <v>233.28</v>
      </c>
      <c r="N13" s="3">
        <v>18.143999999999998</v>
      </c>
      <c r="Q13" s="3">
        <v>1.9</v>
      </c>
      <c r="S13" s="3">
        <v>0.15</v>
      </c>
      <c r="U13" s="3">
        <v>27.5</v>
      </c>
      <c r="V13" s="3">
        <v>50</v>
      </c>
      <c r="X13" s="3">
        <v>6.69</v>
      </c>
      <c r="AD13" s="3">
        <v>0.45</v>
      </c>
      <c r="AJ13" s="3">
        <v>0.12</v>
      </c>
      <c r="AP13" s="3">
        <v>48.03</v>
      </c>
      <c r="AR13" s="3">
        <v>16.48</v>
      </c>
      <c r="AS13" s="3">
        <v>508.14</v>
      </c>
    </row>
    <row r="14" spans="1:48" x14ac:dyDescent="0.25">
      <c r="A14" s="3">
        <v>3</v>
      </c>
      <c r="B14" s="3" t="s">
        <v>43</v>
      </c>
      <c r="C14" s="3" t="s">
        <v>45</v>
      </c>
      <c r="D14" s="3" t="s">
        <v>182</v>
      </c>
      <c r="E14" s="3">
        <v>10</v>
      </c>
      <c r="F14" s="3">
        <v>-57.085642</v>
      </c>
      <c r="G14" s="3">
        <v>-19.254591000000001</v>
      </c>
      <c r="H14" s="3">
        <v>11</v>
      </c>
      <c r="I14" s="3" t="s">
        <v>46</v>
      </c>
      <c r="J14" s="3" t="s">
        <v>47</v>
      </c>
      <c r="K14" s="3">
        <v>311.04000000000002</v>
      </c>
      <c r="N14" s="3">
        <v>16.416</v>
      </c>
      <c r="Q14" s="3">
        <v>1.9</v>
      </c>
      <c r="S14" s="3">
        <v>0.15</v>
      </c>
      <c r="U14" s="3">
        <v>27.5</v>
      </c>
      <c r="V14" s="3">
        <v>50</v>
      </c>
      <c r="X14" s="3">
        <v>6.69</v>
      </c>
      <c r="AD14" s="3">
        <v>0.45</v>
      </c>
      <c r="AJ14" s="3">
        <v>0.12</v>
      </c>
      <c r="AP14" s="3">
        <v>48.03</v>
      </c>
      <c r="AR14" s="3">
        <v>16.48</v>
      </c>
      <c r="AS14" s="3">
        <v>508.14</v>
      </c>
    </row>
    <row r="15" spans="1:48" x14ac:dyDescent="0.25">
      <c r="A15" s="3">
        <v>3</v>
      </c>
      <c r="B15" s="3" t="s">
        <v>43</v>
      </c>
      <c r="C15" s="3" t="s">
        <v>45</v>
      </c>
      <c r="D15" s="3" t="s">
        <v>182</v>
      </c>
      <c r="E15" s="3">
        <v>10</v>
      </c>
      <c r="F15" s="3">
        <v>-57.609163000000002</v>
      </c>
      <c r="G15" s="3">
        <v>-19.298781999999999</v>
      </c>
      <c r="H15" s="3">
        <v>12</v>
      </c>
      <c r="I15" s="3" t="s">
        <v>46</v>
      </c>
      <c r="J15" s="3" t="s">
        <v>47</v>
      </c>
      <c r="K15" s="3">
        <v>578.88</v>
      </c>
      <c r="N15" s="3">
        <v>38.880000000000003</v>
      </c>
      <c r="Q15" s="3">
        <v>1.9</v>
      </c>
      <c r="S15" s="3">
        <v>0.15</v>
      </c>
      <c r="U15" s="3">
        <v>27.5</v>
      </c>
      <c r="V15" s="3">
        <v>50</v>
      </c>
      <c r="X15" s="3">
        <v>6.69</v>
      </c>
      <c r="AD15" s="3">
        <v>0.45</v>
      </c>
      <c r="AJ15" s="3">
        <v>0.12</v>
      </c>
      <c r="AP15" s="3">
        <v>48.03</v>
      </c>
      <c r="AR15" s="3">
        <v>16.48</v>
      </c>
      <c r="AS15" s="3">
        <v>508.14</v>
      </c>
    </row>
    <row r="16" spans="1:48" x14ac:dyDescent="0.25">
      <c r="A16" s="3">
        <v>4</v>
      </c>
      <c r="B16" s="3" t="s">
        <v>48</v>
      </c>
      <c r="C16" s="3" t="s">
        <v>44</v>
      </c>
      <c r="D16" s="3" t="s">
        <v>181</v>
      </c>
      <c r="E16" s="3">
        <v>12</v>
      </c>
      <c r="F16" s="3">
        <v>-47.807805999999999</v>
      </c>
      <c r="G16" s="3">
        <v>-21.624559999999999</v>
      </c>
      <c r="H16" s="3">
        <v>13</v>
      </c>
      <c r="I16" s="3" t="s">
        <v>49</v>
      </c>
      <c r="J16" s="3" t="s">
        <v>50</v>
      </c>
      <c r="M16" s="3">
        <v>168.119</v>
      </c>
      <c r="P16" s="3">
        <v>28.538799999999998</v>
      </c>
      <c r="Q16" s="3">
        <v>1.5</v>
      </c>
    </row>
    <row r="17" spans="1:47" x14ac:dyDescent="0.25">
      <c r="A17" s="3">
        <v>4</v>
      </c>
      <c r="B17" s="3" t="s">
        <v>48</v>
      </c>
      <c r="C17" s="3" t="s">
        <v>44</v>
      </c>
      <c r="D17" s="3" t="s">
        <v>181</v>
      </c>
      <c r="E17" s="3">
        <v>12</v>
      </c>
      <c r="F17" s="3">
        <v>-47.837806</v>
      </c>
      <c r="G17" s="3">
        <v>-21.591481999999999</v>
      </c>
      <c r="H17" s="3">
        <v>14</v>
      </c>
      <c r="I17" s="3" t="s">
        <v>49</v>
      </c>
      <c r="J17" s="3" t="s">
        <v>50</v>
      </c>
      <c r="M17" s="3">
        <v>456.62099999999998</v>
      </c>
      <c r="P17" s="3">
        <v>8.2190999999999992</v>
      </c>
      <c r="Q17" s="3">
        <v>3.5</v>
      </c>
    </row>
    <row r="18" spans="1:47" x14ac:dyDescent="0.25">
      <c r="A18" s="3">
        <v>5</v>
      </c>
      <c r="B18" s="3" t="s">
        <v>51</v>
      </c>
      <c r="C18" s="3" t="s">
        <v>44</v>
      </c>
      <c r="D18" s="3" t="s">
        <v>181</v>
      </c>
      <c r="E18" s="3">
        <v>2</v>
      </c>
      <c r="F18" s="3">
        <v>-63.416586000000002</v>
      </c>
      <c r="G18" s="3">
        <v>-8.7455999999999996</v>
      </c>
      <c r="H18" s="3">
        <v>15</v>
      </c>
      <c r="I18" s="3" t="s">
        <v>41</v>
      </c>
      <c r="J18" s="3" t="s">
        <v>42</v>
      </c>
      <c r="K18" s="3">
        <v>340.92270000000002</v>
      </c>
      <c r="N18" s="3">
        <v>1.575</v>
      </c>
      <c r="Q18" s="3">
        <v>25.5</v>
      </c>
      <c r="AE18" s="3">
        <v>2.8</v>
      </c>
    </row>
    <row r="19" spans="1:47" x14ac:dyDescent="0.25">
      <c r="A19" s="3">
        <v>5</v>
      </c>
      <c r="B19" s="3" t="s">
        <v>51</v>
      </c>
      <c r="C19" s="3" t="s">
        <v>44</v>
      </c>
      <c r="D19" s="3" t="s">
        <v>181</v>
      </c>
      <c r="E19" s="3">
        <v>2</v>
      </c>
      <c r="F19" s="3">
        <v>-63.440536000000002</v>
      </c>
      <c r="G19" s="3">
        <v>-8.8105840000000004</v>
      </c>
      <c r="H19" s="3">
        <v>16</v>
      </c>
      <c r="I19" s="3" t="s">
        <v>41</v>
      </c>
      <c r="J19" s="3" t="s">
        <v>42</v>
      </c>
      <c r="K19" s="3">
        <v>198.47045</v>
      </c>
      <c r="N19" s="3">
        <v>0.69374999999999998</v>
      </c>
      <c r="Q19" s="3">
        <v>4</v>
      </c>
      <c r="AE19" s="3">
        <v>3.8</v>
      </c>
    </row>
    <row r="20" spans="1:47" x14ac:dyDescent="0.25">
      <c r="A20" s="3">
        <v>5</v>
      </c>
      <c r="B20" s="3" t="s">
        <v>51</v>
      </c>
      <c r="C20" s="3" t="s">
        <v>44</v>
      </c>
      <c r="D20" s="3" t="s">
        <v>181</v>
      </c>
      <c r="E20" s="3">
        <v>2</v>
      </c>
      <c r="F20" s="3">
        <v>-49.476084</v>
      </c>
      <c r="G20" s="3">
        <v>-4.2376490000000002</v>
      </c>
      <c r="H20" s="3">
        <v>17</v>
      </c>
      <c r="I20" s="3" t="s">
        <v>41</v>
      </c>
      <c r="J20" s="3" t="s">
        <v>42</v>
      </c>
      <c r="K20" s="3">
        <v>266.45227</v>
      </c>
      <c r="N20" s="3">
        <v>0.86875000000000002</v>
      </c>
      <c r="Q20" s="3">
        <v>34</v>
      </c>
      <c r="AE20" s="3">
        <v>3.4</v>
      </c>
    </row>
    <row r="21" spans="1:47" x14ac:dyDescent="0.25">
      <c r="A21" s="3">
        <v>5</v>
      </c>
      <c r="B21" s="3" t="s">
        <v>51</v>
      </c>
      <c r="C21" s="3" t="s">
        <v>44</v>
      </c>
      <c r="D21" s="3" t="s">
        <v>181</v>
      </c>
      <c r="E21" s="3">
        <v>2</v>
      </c>
      <c r="F21" s="3">
        <v>-49.898705</v>
      </c>
      <c r="G21" s="3">
        <v>-4.4079689999999996</v>
      </c>
      <c r="H21" s="3">
        <v>18</v>
      </c>
      <c r="I21" s="3" t="s">
        <v>41</v>
      </c>
      <c r="J21" s="3" t="s">
        <v>42</v>
      </c>
      <c r="K21" s="3">
        <v>361.49545000000001</v>
      </c>
      <c r="N21" s="3">
        <v>2.0625</v>
      </c>
      <c r="Q21" s="3">
        <v>12</v>
      </c>
      <c r="AE21" s="3">
        <v>4.0999999999999996</v>
      </c>
    </row>
    <row r="22" spans="1:47" x14ac:dyDescent="0.25">
      <c r="A22" s="3">
        <v>6</v>
      </c>
      <c r="B22" s="3" t="s">
        <v>51</v>
      </c>
      <c r="C22" s="3" t="s">
        <v>52</v>
      </c>
      <c r="D22" s="3" t="s">
        <v>181</v>
      </c>
      <c r="E22" s="3">
        <v>1</v>
      </c>
      <c r="F22" s="3">
        <v>-49.589399999999998</v>
      </c>
      <c r="G22" s="3">
        <v>-4.2069609999999997</v>
      </c>
      <c r="H22" s="3">
        <v>19</v>
      </c>
      <c r="I22" s="3" t="s">
        <v>41</v>
      </c>
      <c r="J22" s="3" t="s">
        <v>42</v>
      </c>
      <c r="K22" s="3">
        <v>190.04544999999999</v>
      </c>
      <c r="L22" s="3">
        <v>4.5399999999999998E-3</v>
      </c>
      <c r="N22" s="3">
        <v>6.3125</v>
      </c>
      <c r="O22" s="3">
        <v>0.48125000000000001</v>
      </c>
    </row>
    <row r="23" spans="1:47" x14ac:dyDescent="0.25">
      <c r="A23" s="3">
        <v>6</v>
      </c>
      <c r="B23" s="3" t="s">
        <v>51</v>
      </c>
      <c r="C23" s="3" t="s">
        <v>52</v>
      </c>
      <c r="D23" s="3" t="s">
        <v>181</v>
      </c>
      <c r="E23" s="3">
        <v>1</v>
      </c>
      <c r="F23" s="3">
        <v>-63.408360999999999</v>
      </c>
      <c r="G23" s="3">
        <v>-8.7445450000000005</v>
      </c>
      <c r="H23" s="3">
        <v>20</v>
      </c>
      <c r="I23" s="3" t="s">
        <v>41</v>
      </c>
      <c r="J23" s="3" t="s">
        <v>42</v>
      </c>
      <c r="K23" s="3">
        <v>153.40899999999999</v>
      </c>
      <c r="L23" s="3">
        <v>1.136E-2</v>
      </c>
      <c r="N23" s="3">
        <v>5.34375</v>
      </c>
      <c r="O23" s="3">
        <v>1.03125</v>
      </c>
    </row>
    <row r="24" spans="1:47" x14ac:dyDescent="0.25">
      <c r="A24" s="3">
        <v>7</v>
      </c>
      <c r="B24" s="3" t="s">
        <v>51</v>
      </c>
      <c r="C24" s="3" t="s">
        <v>52</v>
      </c>
      <c r="D24" s="3" t="s">
        <v>181</v>
      </c>
      <c r="E24" s="3">
        <v>1</v>
      </c>
      <c r="F24" s="3">
        <v>-47.895223999999999</v>
      </c>
      <c r="G24" s="3">
        <v>-22.183005000000001</v>
      </c>
      <c r="H24" s="3">
        <v>21</v>
      </c>
      <c r="I24" s="3" t="s">
        <v>49</v>
      </c>
      <c r="J24" s="3" t="s">
        <v>50</v>
      </c>
      <c r="K24" s="3">
        <v>11.1</v>
      </c>
      <c r="L24" s="3">
        <v>7.95</v>
      </c>
      <c r="N24" s="3">
        <v>7.2</v>
      </c>
      <c r="O24" s="3">
        <v>6.5</v>
      </c>
      <c r="Q24" s="3">
        <v>3</v>
      </c>
    </row>
    <row r="25" spans="1:47" x14ac:dyDescent="0.25">
      <c r="A25" s="3">
        <v>8</v>
      </c>
      <c r="B25" s="3" t="s">
        <v>51</v>
      </c>
      <c r="C25" s="3" t="s">
        <v>44</v>
      </c>
      <c r="D25" s="3" t="s">
        <v>183</v>
      </c>
      <c r="E25" s="3">
        <v>24</v>
      </c>
      <c r="F25" s="3">
        <v>-59.534849999999999</v>
      </c>
      <c r="G25" s="3">
        <v>-1.8363119999999999</v>
      </c>
      <c r="H25" s="3">
        <v>22</v>
      </c>
      <c r="I25" s="3" t="s">
        <v>41</v>
      </c>
      <c r="J25" s="3" t="s">
        <v>42</v>
      </c>
      <c r="K25" s="3">
        <v>76</v>
      </c>
      <c r="N25" s="3">
        <v>2.1</v>
      </c>
      <c r="Q25" s="3">
        <v>7.4</v>
      </c>
      <c r="AU25" s="3">
        <v>28.8</v>
      </c>
    </row>
    <row r="26" spans="1:47" x14ac:dyDescent="0.25">
      <c r="A26" s="3">
        <v>8</v>
      </c>
      <c r="B26" s="3" t="s">
        <v>51</v>
      </c>
      <c r="C26" s="3" t="s">
        <v>44</v>
      </c>
      <c r="D26" s="3" t="s">
        <v>183</v>
      </c>
      <c r="E26" s="3">
        <v>24</v>
      </c>
      <c r="F26" s="3">
        <v>-63.351655000000001</v>
      </c>
      <c r="G26" s="3">
        <v>-8.7980359999999997</v>
      </c>
      <c r="H26" s="3">
        <v>23</v>
      </c>
      <c r="I26" s="3" t="s">
        <v>41</v>
      </c>
      <c r="J26" s="3" t="s">
        <v>42</v>
      </c>
      <c r="K26" s="3">
        <v>976</v>
      </c>
      <c r="N26" s="3">
        <v>5</v>
      </c>
      <c r="Q26" s="3">
        <v>5.7</v>
      </c>
      <c r="AU26" s="3">
        <v>27.3</v>
      </c>
    </row>
    <row r="27" spans="1:47" x14ac:dyDescent="0.25">
      <c r="A27" s="3">
        <v>8</v>
      </c>
      <c r="B27" s="3" t="s">
        <v>39</v>
      </c>
      <c r="C27" s="3" t="s">
        <v>44</v>
      </c>
      <c r="D27" s="3" t="s">
        <v>183</v>
      </c>
      <c r="E27" s="3">
        <v>24</v>
      </c>
      <c r="F27" s="3">
        <v>-59.329388999999999</v>
      </c>
      <c r="G27" s="3">
        <v>-2.122852</v>
      </c>
      <c r="H27" s="3">
        <v>24</v>
      </c>
      <c r="I27" s="3" t="s">
        <v>41</v>
      </c>
      <c r="J27" s="3" t="s">
        <v>42</v>
      </c>
      <c r="K27" s="3">
        <v>412</v>
      </c>
      <c r="N27" s="3">
        <v>114</v>
      </c>
    </row>
    <row r="28" spans="1:47" x14ac:dyDescent="0.25">
      <c r="A28" s="3">
        <v>8</v>
      </c>
      <c r="B28" s="3" t="s">
        <v>39</v>
      </c>
      <c r="C28" s="3" t="s">
        <v>44</v>
      </c>
      <c r="D28" s="3" t="s">
        <v>183</v>
      </c>
      <c r="E28" s="3">
        <v>24</v>
      </c>
      <c r="F28" s="3">
        <v>-63.459902</v>
      </c>
      <c r="G28" s="3">
        <v>-8.7023600000000005</v>
      </c>
      <c r="H28" s="3">
        <v>25</v>
      </c>
      <c r="I28" s="3" t="s">
        <v>41</v>
      </c>
      <c r="J28" s="3" t="s">
        <v>42</v>
      </c>
      <c r="K28" s="3">
        <v>1494</v>
      </c>
      <c r="N28" s="3">
        <v>12</v>
      </c>
    </row>
    <row r="29" spans="1:47" x14ac:dyDescent="0.25">
      <c r="A29" s="3">
        <v>9</v>
      </c>
      <c r="B29" s="3" t="s">
        <v>51</v>
      </c>
      <c r="C29" s="3" t="s">
        <v>44</v>
      </c>
      <c r="D29" s="3" t="s">
        <v>182</v>
      </c>
      <c r="E29" s="3">
        <v>11</v>
      </c>
      <c r="F29" s="3">
        <v>-59.480556</v>
      </c>
      <c r="G29" s="3">
        <v>-1.8902779999999999</v>
      </c>
      <c r="H29" s="3">
        <v>26</v>
      </c>
      <c r="I29" s="3" t="s">
        <v>41</v>
      </c>
      <c r="J29" s="3" t="s">
        <v>42</v>
      </c>
      <c r="N29" s="3">
        <v>5.2222</v>
      </c>
      <c r="V29" s="3">
        <v>8</v>
      </c>
      <c r="X29" s="3">
        <v>6.7</v>
      </c>
      <c r="AE29" s="3">
        <v>4.9000000000000004</v>
      </c>
    </row>
    <row r="30" spans="1:47" x14ac:dyDescent="0.25">
      <c r="A30" s="3">
        <v>10</v>
      </c>
      <c r="B30" s="3" t="s">
        <v>53</v>
      </c>
      <c r="C30" s="3" t="s">
        <v>44</v>
      </c>
      <c r="D30" s="3" t="s">
        <v>182</v>
      </c>
      <c r="E30" s="3">
        <v>10</v>
      </c>
      <c r="F30" s="3">
        <v>-61.444037000000002</v>
      </c>
      <c r="G30" s="3">
        <v>-11.425769000000001</v>
      </c>
      <c r="H30" s="3">
        <v>27</v>
      </c>
      <c r="I30" s="3" t="s">
        <v>41</v>
      </c>
      <c r="J30" s="3" t="s">
        <v>42</v>
      </c>
      <c r="M30" s="3">
        <v>194.4</v>
      </c>
      <c r="R30" s="3">
        <v>12.5</v>
      </c>
    </row>
    <row r="31" spans="1:47" x14ac:dyDescent="0.25">
      <c r="A31" s="3">
        <v>10</v>
      </c>
      <c r="B31" s="3" t="s">
        <v>53</v>
      </c>
      <c r="C31" s="3" t="s">
        <v>44</v>
      </c>
      <c r="D31" s="3" t="s">
        <v>182</v>
      </c>
      <c r="E31" s="3">
        <v>10</v>
      </c>
      <c r="F31" s="3">
        <v>-61.365268999999998</v>
      </c>
      <c r="G31" s="3">
        <v>-11.506658</v>
      </c>
      <c r="H31" s="3">
        <v>28</v>
      </c>
      <c r="I31" s="3" t="s">
        <v>41</v>
      </c>
      <c r="J31" s="3" t="s">
        <v>42</v>
      </c>
      <c r="M31" s="3">
        <v>57.887999999999998</v>
      </c>
      <c r="R31" s="3">
        <v>12.5</v>
      </c>
    </row>
    <row r="32" spans="1:47" x14ac:dyDescent="0.25">
      <c r="A32" s="3">
        <v>10</v>
      </c>
      <c r="B32" s="3" t="s">
        <v>53</v>
      </c>
      <c r="C32" s="3" t="s">
        <v>44</v>
      </c>
      <c r="D32" s="3" t="s">
        <v>182</v>
      </c>
      <c r="E32" s="3">
        <v>10</v>
      </c>
      <c r="F32" s="3">
        <v>-61.902785999999999</v>
      </c>
      <c r="G32" s="3">
        <v>-11.133590999999999</v>
      </c>
      <c r="H32" s="3">
        <v>29</v>
      </c>
      <c r="I32" s="3" t="s">
        <v>41</v>
      </c>
      <c r="J32" s="3" t="s">
        <v>42</v>
      </c>
      <c r="M32" s="3">
        <v>631.58399999999995</v>
      </c>
      <c r="R32" s="3">
        <v>12.5</v>
      </c>
    </row>
    <row r="33" spans="1:18" x14ac:dyDescent="0.25">
      <c r="A33" s="3">
        <v>10</v>
      </c>
      <c r="B33" s="3" t="s">
        <v>53</v>
      </c>
      <c r="C33" s="3" t="s">
        <v>44</v>
      </c>
      <c r="D33" s="3" t="s">
        <v>182</v>
      </c>
      <c r="E33" s="3">
        <v>10</v>
      </c>
      <c r="F33" s="3">
        <v>-61.927880000000002</v>
      </c>
      <c r="G33" s="3">
        <v>-11.202563</v>
      </c>
      <c r="H33" s="3">
        <v>30</v>
      </c>
      <c r="I33" s="3" t="s">
        <v>41</v>
      </c>
      <c r="J33" s="3" t="s">
        <v>42</v>
      </c>
      <c r="M33" s="3">
        <v>553.82399999999996</v>
      </c>
      <c r="R33" s="3">
        <v>12.5</v>
      </c>
    </row>
    <row r="34" spans="1:18" x14ac:dyDescent="0.25">
      <c r="A34" s="3">
        <v>10</v>
      </c>
      <c r="B34" s="3" t="s">
        <v>53</v>
      </c>
      <c r="C34" s="3" t="s">
        <v>44</v>
      </c>
      <c r="D34" s="3" t="s">
        <v>182</v>
      </c>
      <c r="E34" s="3">
        <v>10</v>
      </c>
      <c r="F34" s="3">
        <v>-61.709496000000001</v>
      </c>
      <c r="G34" s="3">
        <v>-11.551489</v>
      </c>
      <c r="H34" s="3">
        <v>31</v>
      </c>
      <c r="I34" s="3" t="s">
        <v>41</v>
      </c>
      <c r="J34" s="3" t="s">
        <v>42</v>
      </c>
      <c r="M34" s="3">
        <v>190.08</v>
      </c>
      <c r="R34" s="3">
        <v>12.5</v>
      </c>
    </row>
    <row r="35" spans="1:18" x14ac:dyDescent="0.25">
      <c r="A35" s="3">
        <v>10</v>
      </c>
      <c r="B35" s="3" t="s">
        <v>53</v>
      </c>
      <c r="C35" s="3" t="s">
        <v>44</v>
      </c>
      <c r="D35" s="3" t="s">
        <v>182</v>
      </c>
      <c r="E35" s="3">
        <v>10</v>
      </c>
      <c r="F35" s="3">
        <v>-61.659281</v>
      </c>
      <c r="G35" s="3">
        <v>-11.569046</v>
      </c>
      <c r="H35" s="3">
        <v>32</v>
      </c>
      <c r="I35" s="3" t="s">
        <v>41</v>
      </c>
      <c r="J35" s="3" t="s">
        <v>42</v>
      </c>
      <c r="M35" s="3">
        <v>57.887999999999998</v>
      </c>
      <c r="R35" s="3">
        <v>12.5</v>
      </c>
    </row>
    <row r="36" spans="1:18" x14ac:dyDescent="0.25">
      <c r="A36" s="3">
        <v>10</v>
      </c>
      <c r="B36" s="3" t="s">
        <v>53</v>
      </c>
      <c r="C36" s="3" t="s">
        <v>44</v>
      </c>
      <c r="D36" s="3" t="s">
        <v>182</v>
      </c>
      <c r="E36" s="3">
        <v>10</v>
      </c>
      <c r="F36" s="3">
        <v>-61.738399000000001</v>
      </c>
      <c r="G36" s="3">
        <v>-11.51342</v>
      </c>
      <c r="H36" s="3">
        <v>33</v>
      </c>
      <c r="I36" s="3" t="s">
        <v>41</v>
      </c>
      <c r="J36" s="3" t="s">
        <v>42</v>
      </c>
      <c r="M36" s="3">
        <v>204.768</v>
      </c>
      <c r="R36" s="3">
        <v>12.5</v>
      </c>
    </row>
    <row r="37" spans="1:18" x14ac:dyDescent="0.25">
      <c r="A37" s="3">
        <v>10</v>
      </c>
      <c r="B37" s="3" t="s">
        <v>53</v>
      </c>
      <c r="C37" s="3" t="s">
        <v>44</v>
      </c>
      <c r="D37" s="3" t="s">
        <v>182</v>
      </c>
      <c r="E37" s="3">
        <v>10</v>
      </c>
      <c r="F37" s="3">
        <v>-61.957510999999997</v>
      </c>
      <c r="G37" s="3">
        <v>-10.759416999999999</v>
      </c>
      <c r="H37" s="3">
        <v>34</v>
      </c>
      <c r="I37" s="3" t="s">
        <v>41</v>
      </c>
      <c r="J37" s="3" t="s">
        <v>42</v>
      </c>
      <c r="M37" s="3">
        <v>1091.232</v>
      </c>
      <c r="R37" s="3">
        <v>12.5</v>
      </c>
    </row>
    <row r="38" spans="1:18" x14ac:dyDescent="0.25">
      <c r="A38" s="3">
        <v>10</v>
      </c>
      <c r="B38" s="3" t="s">
        <v>39</v>
      </c>
      <c r="C38" s="3" t="s">
        <v>44</v>
      </c>
      <c r="D38" s="3" t="s">
        <v>182</v>
      </c>
      <c r="E38" s="3">
        <v>10</v>
      </c>
      <c r="F38" s="3">
        <v>-62.008811999999999</v>
      </c>
      <c r="G38" s="3">
        <v>-10.759435</v>
      </c>
      <c r="H38" s="3">
        <v>35</v>
      </c>
      <c r="I38" s="3" t="s">
        <v>41</v>
      </c>
      <c r="J38" s="3" t="s">
        <v>42</v>
      </c>
      <c r="M38" s="3">
        <v>250.56</v>
      </c>
      <c r="R38" s="3">
        <v>27</v>
      </c>
    </row>
    <row r="39" spans="1:18" x14ac:dyDescent="0.25">
      <c r="A39" s="3">
        <v>10</v>
      </c>
      <c r="B39" s="3" t="s">
        <v>39</v>
      </c>
      <c r="C39" s="3" t="s">
        <v>44</v>
      </c>
      <c r="D39" s="3" t="s">
        <v>182</v>
      </c>
      <c r="E39" s="3">
        <v>10</v>
      </c>
      <c r="F39" s="3">
        <v>-62.135516000000003</v>
      </c>
      <c r="G39" s="3">
        <v>-10.995561</v>
      </c>
      <c r="H39" s="3">
        <v>36</v>
      </c>
      <c r="I39" s="3" t="s">
        <v>41</v>
      </c>
      <c r="J39" s="3" t="s">
        <v>42</v>
      </c>
      <c r="M39" s="3">
        <v>451.00799999999998</v>
      </c>
      <c r="R39" s="3">
        <v>27</v>
      </c>
    </row>
    <row r="40" spans="1:18" x14ac:dyDescent="0.25">
      <c r="A40" s="3">
        <v>10</v>
      </c>
      <c r="B40" s="3" t="s">
        <v>53</v>
      </c>
      <c r="C40" s="3" t="s">
        <v>44</v>
      </c>
      <c r="D40" s="3" t="s">
        <v>182</v>
      </c>
      <c r="E40" s="3">
        <v>10</v>
      </c>
      <c r="F40" s="3">
        <v>-62.163527999999999</v>
      </c>
      <c r="G40" s="3">
        <v>-11.010099</v>
      </c>
      <c r="H40" s="3">
        <v>37</v>
      </c>
      <c r="I40" s="3" t="s">
        <v>41</v>
      </c>
      <c r="J40" s="3" t="s">
        <v>42</v>
      </c>
      <c r="M40" s="3">
        <v>624.67200000000003</v>
      </c>
      <c r="R40" s="3">
        <v>12.5</v>
      </c>
    </row>
    <row r="41" spans="1:18" x14ac:dyDescent="0.25">
      <c r="A41" s="3">
        <v>10</v>
      </c>
      <c r="B41" s="3" t="s">
        <v>53</v>
      </c>
      <c r="C41" s="3" t="s">
        <v>44</v>
      </c>
      <c r="D41" s="3" t="s">
        <v>182</v>
      </c>
      <c r="E41" s="3">
        <v>10</v>
      </c>
      <c r="F41" s="3">
        <v>-62.178320999999997</v>
      </c>
      <c r="G41" s="3">
        <v>-11.019465</v>
      </c>
      <c r="H41" s="3">
        <v>38</v>
      </c>
      <c r="I41" s="3" t="s">
        <v>41</v>
      </c>
      <c r="J41" s="3" t="s">
        <v>42</v>
      </c>
      <c r="M41" s="3">
        <v>954.72</v>
      </c>
      <c r="R41" s="3">
        <v>12.5</v>
      </c>
    </row>
    <row r="42" spans="1:18" x14ac:dyDescent="0.25">
      <c r="A42" s="3">
        <v>10</v>
      </c>
      <c r="B42" s="3" t="s">
        <v>53</v>
      </c>
      <c r="C42" s="3" t="s">
        <v>44</v>
      </c>
      <c r="D42" s="3" t="s">
        <v>182</v>
      </c>
      <c r="E42" s="3">
        <v>10</v>
      </c>
      <c r="F42" s="3">
        <v>-61.848799999999997</v>
      </c>
      <c r="G42" s="3">
        <v>-10.014423000000001</v>
      </c>
      <c r="H42" s="3">
        <v>39</v>
      </c>
      <c r="I42" s="3" t="s">
        <v>41</v>
      </c>
      <c r="J42" s="3" t="s">
        <v>42</v>
      </c>
      <c r="M42" s="3">
        <v>619.48800000000006</v>
      </c>
      <c r="R42" s="3">
        <v>12.5</v>
      </c>
    </row>
    <row r="43" spans="1:18" x14ac:dyDescent="0.25">
      <c r="A43" s="3">
        <v>10</v>
      </c>
      <c r="B43" s="3" t="s">
        <v>39</v>
      </c>
      <c r="C43" s="3" t="s">
        <v>44</v>
      </c>
      <c r="D43" s="3" t="s">
        <v>182</v>
      </c>
      <c r="E43" s="3">
        <v>10</v>
      </c>
      <c r="F43" s="3">
        <v>-61.852741000000002</v>
      </c>
      <c r="G43" s="3">
        <v>-11.093063000000001</v>
      </c>
      <c r="H43" s="3">
        <v>40</v>
      </c>
      <c r="I43" s="3" t="s">
        <v>41</v>
      </c>
      <c r="J43" s="3" t="s">
        <v>42</v>
      </c>
      <c r="M43" s="3">
        <v>789.69600000000003</v>
      </c>
      <c r="R43" s="3">
        <v>27</v>
      </c>
    </row>
    <row r="44" spans="1:18" x14ac:dyDescent="0.25">
      <c r="A44" s="3">
        <v>10</v>
      </c>
      <c r="B44" s="3" t="s">
        <v>53</v>
      </c>
      <c r="C44" s="3" t="s">
        <v>44</v>
      </c>
      <c r="D44" s="3" t="s">
        <v>182</v>
      </c>
      <c r="E44" s="3">
        <v>10</v>
      </c>
      <c r="F44" s="3">
        <v>-61.830064999999998</v>
      </c>
      <c r="G44" s="3">
        <v>-11.107595999999999</v>
      </c>
      <c r="H44" s="3">
        <v>41</v>
      </c>
      <c r="I44" s="3" t="s">
        <v>41</v>
      </c>
      <c r="J44" s="3" t="s">
        <v>42</v>
      </c>
      <c r="M44" s="3">
        <v>827.71199999999999</v>
      </c>
      <c r="R44" s="3">
        <v>12.5</v>
      </c>
    </row>
    <row r="45" spans="1:18" x14ac:dyDescent="0.25">
      <c r="A45" s="3">
        <v>10</v>
      </c>
      <c r="B45" s="3" t="s">
        <v>53</v>
      </c>
      <c r="C45" s="3" t="s">
        <v>44</v>
      </c>
      <c r="D45" s="3" t="s">
        <v>182</v>
      </c>
      <c r="E45" s="3">
        <v>10</v>
      </c>
      <c r="F45" s="3">
        <v>-61.750875999999998</v>
      </c>
      <c r="G45" s="3">
        <v>-10.897273999999999</v>
      </c>
      <c r="H45" s="3">
        <v>42</v>
      </c>
      <c r="I45" s="3" t="s">
        <v>41</v>
      </c>
      <c r="J45" s="3" t="s">
        <v>42</v>
      </c>
      <c r="M45" s="3">
        <v>262.65600000000001</v>
      </c>
      <c r="R45" s="3">
        <v>12.5</v>
      </c>
    </row>
    <row r="46" spans="1:18" x14ac:dyDescent="0.25">
      <c r="A46" s="3">
        <v>10</v>
      </c>
      <c r="B46" s="3" t="s">
        <v>53</v>
      </c>
      <c r="C46" s="3" t="s">
        <v>44</v>
      </c>
      <c r="D46" s="3" t="s">
        <v>182</v>
      </c>
      <c r="E46" s="3">
        <v>10</v>
      </c>
      <c r="F46" s="3">
        <v>-61.754545</v>
      </c>
      <c r="G46" s="3">
        <v>-10.930251</v>
      </c>
      <c r="H46" s="3">
        <v>43</v>
      </c>
      <c r="I46" s="3" t="s">
        <v>41</v>
      </c>
      <c r="J46" s="3" t="s">
        <v>42</v>
      </c>
      <c r="M46" s="3">
        <v>200.44800000000001</v>
      </c>
      <c r="R46" s="3">
        <v>12.5</v>
      </c>
    </row>
    <row r="47" spans="1:18" x14ac:dyDescent="0.25">
      <c r="A47" s="3">
        <v>10</v>
      </c>
      <c r="B47" s="3" t="s">
        <v>39</v>
      </c>
      <c r="C47" s="3" t="s">
        <v>44</v>
      </c>
      <c r="D47" s="3" t="s">
        <v>182</v>
      </c>
      <c r="E47" s="3">
        <v>10</v>
      </c>
      <c r="F47" s="3">
        <v>-61.732351000000001</v>
      </c>
      <c r="G47" s="3">
        <v>-10.877370000000001</v>
      </c>
      <c r="H47" s="3">
        <v>44</v>
      </c>
      <c r="I47" s="3" t="s">
        <v>41</v>
      </c>
      <c r="J47" s="3" t="s">
        <v>42</v>
      </c>
      <c r="M47" s="3">
        <v>439.77600000000001</v>
      </c>
      <c r="R47" s="3">
        <v>27</v>
      </c>
    </row>
    <row r="48" spans="1:18" x14ac:dyDescent="0.25">
      <c r="A48" s="3">
        <v>10</v>
      </c>
      <c r="B48" s="3" t="s">
        <v>53</v>
      </c>
      <c r="C48" s="3" t="s">
        <v>44</v>
      </c>
      <c r="D48" s="3" t="s">
        <v>182</v>
      </c>
      <c r="E48" s="3">
        <v>10</v>
      </c>
      <c r="F48" s="3">
        <v>-62.184708000000001</v>
      </c>
      <c r="G48" s="3">
        <v>-11.483279</v>
      </c>
      <c r="H48" s="3">
        <v>45</v>
      </c>
      <c r="I48" s="3" t="s">
        <v>41</v>
      </c>
      <c r="J48" s="3" t="s">
        <v>42</v>
      </c>
      <c r="M48" s="3">
        <v>591.84</v>
      </c>
      <c r="R48" s="3">
        <v>12.5</v>
      </c>
    </row>
    <row r="49" spans="1:18" x14ac:dyDescent="0.25">
      <c r="A49" s="3">
        <v>10</v>
      </c>
      <c r="B49" s="3" t="s">
        <v>53</v>
      </c>
      <c r="C49" s="3" t="s">
        <v>44</v>
      </c>
      <c r="D49" s="3" t="s">
        <v>182</v>
      </c>
      <c r="E49" s="3">
        <v>10</v>
      </c>
      <c r="F49" s="3">
        <v>-62.341146000000002</v>
      </c>
      <c r="G49" s="3">
        <v>-11.112759</v>
      </c>
      <c r="H49" s="3">
        <v>46</v>
      </c>
      <c r="I49" s="3" t="s">
        <v>41</v>
      </c>
      <c r="J49" s="3" t="s">
        <v>42</v>
      </c>
      <c r="M49" s="3">
        <v>407.80799999999999</v>
      </c>
      <c r="R49" s="3">
        <v>12.5</v>
      </c>
    </row>
    <row r="50" spans="1:18" x14ac:dyDescent="0.25">
      <c r="A50" s="3">
        <v>10</v>
      </c>
      <c r="B50" s="3" t="s">
        <v>53</v>
      </c>
      <c r="C50" s="3" t="s">
        <v>44</v>
      </c>
      <c r="D50" s="3" t="s">
        <v>182</v>
      </c>
      <c r="E50" s="3">
        <v>10</v>
      </c>
      <c r="F50" s="3">
        <v>-62.358027</v>
      </c>
      <c r="G50" s="3">
        <v>-11.130350999999999</v>
      </c>
      <c r="H50" s="3">
        <v>47</v>
      </c>
      <c r="I50" s="3" t="s">
        <v>41</v>
      </c>
      <c r="J50" s="3" t="s">
        <v>42</v>
      </c>
      <c r="M50" s="3">
        <v>330.048</v>
      </c>
      <c r="R50" s="3">
        <v>12.5</v>
      </c>
    </row>
    <row r="51" spans="1:18" x14ac:dyDescent="0.25">
      <c r="A51" s="3">
        <v>10</v>
      </c>
      <c r="B51" s="3" t="s">
        <v>53</v>
      </c>
      <c r="C51" s="3" t="s">
        <v>44</v>
      </c>
      <c r="D51" s="3" t="s">
        <v>182</v>
      </c>
      <c r="E51" s="3">
        <v>10</v>
      </c>
      <c r="F51" s="3">
        <v>-62.392865999999998</v>
      </c>
      <c r="G51" s="3">
        <v>-11.117952000000001</v>
      </c>
      <c r="H51" s="3">
        <v>48</v>
      </c>
      <c r="I51" s="3" t="s">
        <v>41</v>
      </c>
      <c r="J51" s="3" t="s">
        <v>42</v>
      </c>
      <c r="M51" s="3">
        <v>529.63199999999995</v>
      </c>
      <c r="R51" s="3">
        <v>12.5</v>
      </c>
    </row>
    <row r="52" spans="1:18" x14ac:dyDescent="0.25">
      <c r="A52" s="3">
        <v>10</v>
      </c>
      <c r="B52" s="3" t="s">
        <v>53</v>
      </c>
      <c r="C52" s="3" t="s">
        <v>44</v>
      </c>
      <c r="D52" s="3" t="s">
        <v>182</v>
      </c>
      <c r="E52" s="3">
        <v>10</v>
      </c>
      <c r="F52" s="3">
        <v>-62.122709999999998</v>
      </c>
      <c r="G52" s="3">
        <v>-11.265062</v>
      </c>
      <c r="H52" s="3">
        <v>49</v>
      </c>
      <c r="I52" s="3" t="s">
        <v>41</v>
      </c>
      <c r="J52" s="3" t="s">
        <v>42</v>
      </c>
      <c r="M52" s="3">
        <v>530.49599999999998</v>
      </c>
      <c r="R52" s="3">
        <v>12.5</v>
      </c>
    </row>
    <row r="53" spans="1:18" x14ac:dyDescent="0.25">
      <c r="A53" s="3">
        <v>10</v>
      </c>
      <c r="B53" s="3" t="s">
        <v>53</v>
      </c>
      <c r="C53" s="3" t="s">
        <v>44</v>
      </c>
      <c r="D53" s="3" t="s">
        <v>182</v>
      </c>
      <c r="E53" s="3">
        <v>10</v>
      </c>
      <c r="F53" s="3">
        <v>-62.174016000000002</v>
      </c>
      <c r="G53" s="3">
        <v>-11.300787</v>
      </c>
      <c r="H53" s="3">
        <v>50</v>
      </c>
      <c r="I53" s="3" t="s">
        <v>41</v>
      </c>
      <c r="J53" s="3" t="s">
        <v>42</v>
      </c>
      <c r="M53" s="3">
        <v>584.06399999999996</v>
      </c>
      <c r="R53" s="3">
        <v>12.5</v>
      </c>
    </row>
    <row r="54" spans="1:18" x14ac:dyDescent="0.25">
      <c r="A54" s="3">
        <v>10</v>
      </c>
      <c r="B54" s="3" t="s">
        <v>39</v>
      </c>
      <c r="C54" s="3" t="s">
        <v>44</v>
      </c>
      <c r="D54" s="3" t="s">
        <v>182</v>
      </c>
      <c r="E54" s="3">
        <v>10</v>
      </c>
      <c r="F54" s="3">
        <v>-61.188583999999999</v>
      </c>
      <c r="G54" s="3">
        <v>-11.667119</v>
      </c>
      <c r="H54" s="3">
        <v>51</v>
      </c>
      <c r="I54" s="3" t="s">
        <v>41</v>
      </c>
      <c r="J54" s="3" t="s">
        <v>42</v>
      </c>
      <c r="M54" s="3">
        <v>87.263999999999996</v>
      </c>
      <c r="R54" s="3">
        <v>41</v>
      </c>
    </row>
    <row r="55" spans="1:18" x14ac:dyDescent="0.25">
      <c r="A55" s="3">
        <v>10</v>
      </c>
      <c r="B55" s="3" t="s">
        <v>39</v>
      </c>
      <c r="C55" s="3" t="s">
        <v>44</v>
      </c>
      <c r="D55" s="3" t="s">
        <v>182</v>
      </c>
      <c r="E55" s="3">
        <v>10</v>
      </c>
      <c r="F55" s="3">
        <v>-61.188583999999999</v>
      </c>
      <c r="G55" s="3">
        <v>-11.667119</v>
      </c>
      <c r="H55" s="3">
        <v>52</v>
      </c>
      <c r="I55" s="3" t="s">
        <v>41</v>
      </c>
      <c r="J55" s="3" t="s">
        <v>42</v>
      </c>
      <c r="M55" s="3">
        <v>57.887999999999998</v>
      </c>
      <c r="R55" s="3">
        <v>41</v>
      </c>
    </row>
    <row r="56" spans="1:18" x14ac:dyDescent="0.25">
      <c r="A56" s="3">
        <v>10</v>
      </c>
      <c r="B56" s="3" t="s">
        <v>39</v>
      </c>
      <c r="C56" s="3" t="s">
        <v>44</v>
      </c>
      <c r="D56" s="3" t="s">
        <v>182</v>
      </c>
      <c r="E56" s="3">
        <v>10</v>
      </c>
      <c r="F56" s="3">
        <v>-61.188583999999999</v>
      </c>
      <c r="G56" s="3">
        <v>-11.667119</v>
      </c>
      <c r="H56" s="3">
        <v>53</v>
      </c>
      <c r="I56" s="3" t="s">
        <v>41</v>
      </c>
      <c r="J56" s="3" t="s">
        <v>42</v>
      </c>
      <c r="M56" s="3">
        <v>77.760000000000005</v>
      </c>
      <c r="R56" s="3">
        <v>41</v>
      </c>
    </row>
    <row r="57" spans="1:18" x14ac:dyDescent="0.25">
      <c r="A57" s="3">
        <v>10</v>
      </c>
      <c r="B57" s="3" t="s">
        <v>39</v>
      </c>
      <c r="C57" s="3" t="s">
        <v>44</v>
      </c>
      <c r="D57" s="3" t="s">
        <v>182</v>
      </c>
      <c r="E57" s="3">
        <v>10</v>
      </c>
      <c r="F57" s="3">
        <v>-61.202818999999998</v>
      </c>
      <c r="G57" s="3">
        <v>-11.678723</v>
      </c>
      <c r="H57" s="3">
        <v>54</v>
      </c>
      <c r="I57" s="3" t="s">
        <v>41</v>
      </c>
      <c r="J57" s="3" t="s">
        <v>42</v>
      </c>
      <c r="M57" s="3">
        <v>72.575999999999993</v>
      </c>
      <c r="R57" s="3">
        <v>101</v>
      </c>
    </row>
    <row r="58" spans="1:18" x14ac:dyDescent="0.25">
      <c r="A58" s="3">
        <v>10</v>
      </c>
      <c r="B58" s="3" t="s">
        <v>39</v>
      </c>
      <c r="C58" s="3" t="s">
        <v>44</v>
      </c>
      <c r="D58" s="3" t="s">
        <v>182</v>
      </c>
      <c r="E58" s="3">
        <v>10</v>
      </c>
      <c r="F58" s="3">
        <v>-61.202818999999998</v>
      </c>
      <c r="G58" s="3">
        <v>-11.678723</v>
      </c>
      <c r="H58" s="3">
        <v>55</v>
      </c>
      <c r="I58" s="3" t="s">
        <v>41</v>
      </c>
      <c r="J58" s="3" t="s">
        <v>42</v>
      </c>
      <c r="M58" s="3">
        <v>202.17599999999999</v>
      </c>
      <c r="R58" s="3">
        <v>101</v>
      </c>
    </row>
    <row r="59" spans="1:18" x14ac:dyDescent="0.25">
      <c r="A59" s="3">
        <v>10</v>
      </c>
      <c r="B59" s="3" t="s">
        <v>39</v>
      </c>
      <c r="C59" s="3" t="s">
        <v>44</v>
      </c>
      <c r="D59" s="3" t="s">
        <v>182</v>
      </c>
      <c r="E59" s="3">
        <v>10</v>
      </c>
      <c r="F59" s="3">
        <v>-61.202818999999998</v>
      </c>
      <c r="G59" s="3">
        <v>-11.678723</v>
      </c>
      <c r="H59" s="3">
        <v>56</v>
      </c>
      <c r="I59" s="3" t="s">
        <v>41</v>
      </c>
      <c r="J59" s="3" t="s">
        <v>42</v>
      </c>
      <c r="M59" s="3">
        <v>233.28</v>
      </c>
      <c r="R59" s="3">
        <v>101</v>
      </c>
    </row>
    <row r="60" spans="1:18" x14ac:dyDescent="0.25">
      <c r="A60" s="3">
        <v>10</v>
      </c>
      <c r="B60" s="3" t="s">
        <v>39</v>
      </c>
      <c r="C60" s="3" t="s">
        <v>44</v>
      </c>
      <c r="D60" s="3" t="s">
        <v>182</v>
      </c>
      <c r="E60" s="3">
        <v>10</v>
      </c>
      <c r="F60" s="3">
        <v>-61.202818999999998</v>
      </c>
      <c r="G60" s="3">
        <v>-11.678723</v>
      </c>
      <c r="H60" s="3">
        <v>57</v>
      </c>
      <c r="I60" s="3" t="s">
        <v>41</v>
      </c>
      <c r="J60" s="3" t="s">
        <v>42</v>
      </c>
      <c r="M60" s="3">
        <v>101.952</v>
      </c>
      <c r="R60" s="3">
        <v>101</v>
      </c>
    </row>
    <row r="61" spans="1:18" x14ac:dyDescent="0.25">
      <c r="A61" s="3">
        <v>10</v>
      </c>
      <c r="B61" s="3" t="s">
        <v>39</v>
      </c>
      <c r="C61" s="3" t="s">
        <v>44</v>
      </c>
      <c r="D61" s="3" t="s">
        <v>182</v>
      </c>
      <c r="E61" s="3">
        <v>10</v>
      </c>
      <c r="F61" s="3">
        <v>-61.202818999999998</v>
      </c>
      <c r="G61" s="3">
        <v>-11.678723</v>
      </c>
      <c r="H61" s="3">
        <v>58</v>
      </c>
      <c r="I61" s="3" t="s">
        <v>41</v>
      </c>
      <c r="J61" s="3" t="s">
        <v>42</v>
      </c>
      <c r="M61" s="3">
        <v>198.72</v>
      </c>
      <c r="R61" s="3">
        <v>101</v>
      </c>
    </row>
    <row r="62" spans="1:18" x14ac:dyDescent="0.25">
      <c r="A62" s="3">
        <v>10</v>
      </c>
      <c r="B62" s="3" t="s">
        <v>39</v>
      </c>
      <c r="C62" s="3" t="s">
        <v>44</v>
      </c>
      <c r="D62" s="3" t="s">
        <v>182</v>
      </c>
      <c r="E62" s="3">
        <v>10</v>
      </c>
      <c r="F62" s="3">
        <v>-61.202818999999998</v>
      </c>
      <c r="G62" s="3">
        <v>-11.678723</v>
      </c>
      <c r="H62" s="3">
        <v>59</v>
      </c>
      <c r="I62" s="3" t="s">
        <v>41</v>
      </c>
      <c r="J62" s="3" t="s">
        <v>42</v>
      </c>
      <c r="M62" s="3">
        <v>115.776</v>
      </c>
      <c r="R62" s="3">
        <v>101</v>
      </c>
    </row>
    <row r="63" spans="1:18" x14ac:dyDescent="0.25">
      <c r="A63" s="3">
        <v>10</v>
      </c>
      <c r="B63" s="3" t="s">
        <v>39</v>
      </c>
      <c r="C63" s="3" t="s">
        <v>44</v>
      </c>
      <c r="D63" s="3" t="s">
        <v>182</v>
      </c>
      <c r="E63" s="3">
        <v>10</v>
      </c>
      <c r="F63" s="3">
        <v>-61.965493000000002</v>
      </c>
      <c r="G63" s="3">
        <v>-10.912951</v>
      </c>
      <c r="H63" s="3">
        <v>60</v>
      </c>
      <c r="I63" s="3" t="s">
        <v>41</v>
      </c>
      <c r="J63" s="3" t="s">
        <v>42</v>
      </c>
      <c r="M63" s="3">
        <v>113.184</v>
      </c>
      <c r="R63" s="3">
        <v>41</v>
      </c>
    </row>
    <row r="64" spans="1:18" x14ac:dyDescent="0.25">
      <c r="A64" s="3">
        <v>10</v>
      </c>
      <c r="B64" s="3" t="s">
        <v>39</v>
      </c>
      <c r="C64" s="3" t="s">
        <v>44</v>
      </c>
      <c r="D64" s="3" t="s">
        <v>182</v>
      </c>
      <c r="E64" s="3">
        <v>10</v>
      </c>
      <c r="F64" s="3">
        <v>-61.965493000000002</v>
      </c>
      <c r="G64" s="3">
        <v>-10.912951</v>
      </c>
      <c r="H64" s="3">
        <v>61</v>
      </c>
      <c r="I64" s="3" t="s">
        <v>41</v>
      </c>
      <c r="J64" s="3" t="s">
        <v>42</v>
      </c>
      <c r="M64" s="3">
        <v>70.847999999999999</v>
      </c>
      <c r="R64" s="3">
        <v>41</v>
      </c>
    </row>
    <row r="65" spans="1:41" x14ac:dyDescent="0.25">
      <c r="A65" s="3">
        <v>10</v>
      </c>
      <c r="B65" s="3" t="s">
        <v>39</v>
      </c>
      <c r="C65" s="3" t="s">
        <v>44</v>
      </c>
      <c r="D65" s="3" t="s">
        <v>182</v>
      </c>
      <c r="E65" s="3">
        <v>10</v>
      </c>
      <c r="F65" s="3">
        <v>-61.965493000000002</v>
      </c>
      <c r="G65" s="3">
        <v>-10.912951</v>
      </c>
      <c r="H65" s="3">
        <v>62</v>
      </c>
      <c r="I65" s="3" t="s">
        <v>41</v>
      </c>
      <c r="J65" s="3" t="s">
        <v>42</v>
      </c>
      <c r="M65" s="3">
        <v>77.760000000000005</v>
      </c>
      <c r="R65" s="3">
        <v>41</v>
      </c>
    </row>
    <row r="66" spans="1:41" x14ac:dyDescent="0.25">
      <c r="A66" s="3">
        <v>10</v>
      </c>
      <c r="B66" s="3" t="s">
        <v>39</v>
      </c>
      <c r="C66" s="3" t="s">
        <v>44</v>
      </c>
      <c r="D66" s="3" t="s">
        <v>182</v>
      </c>
      <c r="E66" s="3">
        <v>10</v>
      </c>
      <c r="F66" s="3">
        <v>-61.965493000000002</v>
      </c>
      <c r="G66" s="3">
        <v>-10.912951</v>
      </c>
      <c r="H66" s="3">
        <v>63</v>
      </c>
      <c r="I66" s="3" t="s">
        <v>41</v>
      </c>
      <c r="J66" s="3" t="s">
        <v>42</v>
      </c>
      <c r="M66" s="3">
        <v>201.31200000000001</v>
      </c>
      <c r="R66" s="3">
        <v>41</v>
      </c>
    </row>
    <row r="67" spans="1:41" x14ac:dyDescent="0.25">
      <c r="A67" s="3">
        <v>10</v>
      </c>
      <c r="B67" s="3" t="s">
        <v>39</v>
      </c>
      <c r="C67" s="3" t="s">
        <v>44</v>
      </c>
      <c r="D67" s="3" t="s">
        <v>182</v>
      </c>
      <c r="E67" s="3">
        <v>10</v>
      </c>
      <c r="F67" s="3">
        <v>-61.965493000000002</v>
      </c>
      <c r="G67" s="3">
        <v>-10.912951</v>
      </c>
      <c r="H67" s="3">
        <v>64</v>
      </c>
      <c r="I67" s="3" t="s">
        <v>41</v>
      </c>
      <c r="J67" s="3" t="s">
        <v>42</v>
      </c>
      <c r="M67" s="3">
        <v>390.52800000000002</v>
      </c>
      <c r="R67" s="3">
        <v>41</v>
      </c>
    </row>
    <row r="68" spans="1:41" x14ac:dyDescent="0.25">
      <c r="A68" s="3">
        <v>10</v>
      </c>
      <c r="B68" s="3" t="s">
        <v>39</v>
      </c>
      <c r="C68" s="3" t="s">
        <v>44</v>
      </c>
      <c r="D68" s="3" t="s">
        <v>182</v>
      </c>
      <c r="E68" s="3">
        <v>10</v>
      </c>
      <c r="F68" s="3">
        <v>-61.965493000000002</v>
      </c>
      <c r="G68" s="3">
        <v>-10.912951</v>
      </c>
      <c r="H68" s="3">
        <v>65</v>
      </c>
      <c r="I68" s="3" t="s">
        <v>41</v>
      </c>
      <c r="J68" s="3" t="s">
        <v>42</v>
      </c>
      <c r="M68" s="3">
        <v>142.56</v>
      </c>
      <c r="R68" s="3">
        <v>41</v>
      </c>
    </row>
    <row r="69" spans="1:41" x14ac:dyDescent="0.25">
      <c r="A69" s="3">
        <v>10</v>
      </c>
      <c r="B69" s="3" t="s">
        <v>39</v>
      </c>
      <c r="C69" s="3" t="s">
        <v>44</v>
      </c>
      <c r="D69" s="3" t="s">
        <v>182</v>
      </c>
      <c r="E69" s="3">
        <v>10</v>
      </c>
      <c r="F69" s="3">
        <v>-61.519185999999998</v>
      </c>
      <c r="G69" s="3">
        <v>-11.459999</v>
      </c>
      <c r="H69" s="3">
        <v>66</v>
      </c>
      <c r="I69" s="3" t="s">
        <v>41</v>
      </c>
      <c r="J69" s="3" t="s">
        <v>42</v>
      </c>
      <c r="M69" s="3">
        <v>102.816</v>
      </c>
      <c r="R69" s="3">
        <v>101</v>
      </c>
    </row>
    <row r="70" spans="1:41" x14ac:dyDescent="0.25">
      <c r="A70" s="3">
        <v>10</v>
      </c>
      <c r="B70" s="3" t="s">
        <v>39</v>
      </c>
      <c r="C70" s="3" t="s">
        <v>44</v>
      </c>
      <c r="D70" s="3" t="s">
        <v>182</v>
      </c>
      <c r="E70" s="3">
        <v>10</v>
      </c>
      <c r="F70" s="3">
        <v>-61.519185999999998</v>
      </c>
      <c r="G70" s="3">
        <v>-11.459999</v>
      </c>
      <c r="H70" s="3">
        <v>67</v>
      </c>
      <c r="I70" s="3" t="s">
        <v>41</v>
      </c>
      <c r="J70" s="3" t="s">
        <v>42</v>
      </c>
      <c r="M70" s="3">
        <v>85.536000000000001</v>
      </c>
      <c r="R70" s="3">
        <v>101</v>
      </c>
    </row>
    <row r="71" spans="1:41" x14ac:dyDescent="0.25">
      <c r="A71" s="3">
        <v>10</v>
      </c>
      <c r="B71" s="3" t="s">
        <v>39</v>
      </c>
      <c r="C71" s="3" t="s">
        <v>44</v>
      </c>
      <c r="D71" s="3" t="s">
        <v>182</v>
      </c>
      <c r="E71" s="3">
        <v>10</v>
      </c>
      <c r="F71" s="3">
        <v>-61.519185999999998</v>
      </c>
      <c r="G71" s="3">
        <v>-11.459999</v>
      </c>
      <c r="H71" s="3">
        <v>68</v>
      </c>
      <c r="I71" s="3" t="s">
        <v>41</v>
      </c>
      <c r="J71" s="3" t="s">
        <v>42</v>
      </c>
      <c r="M71" s="3">
        <v>67.391999999999996</v>
      </c>
      <c r="R71" s="3">
        <v>101</v>
      </c>
    </row>
    <row r="72" spans="1:41" x14ac:dyDescent="0.25">
      <c r="A72" s="3">
        <v>10</v>
      </c>
      <c r="B72" s="3" t="s">
        <v>39</v>
      </c>
      <c r="C72" s="3" t="s">
        <v>44</v>
      </c>
      <c r="D72" s="3" t="s">
        <v>182</v>
      </c>
      <c r="E72" s="3">
        <v>10</v>
      </c>
      <c r="F72" s="3">
        <v>-61.519185999999998</v>
      </c>
      <c r="G72" s="3">
        <v>-11.459999</v>
      </c>
      <c r="H72" s="3">
        <v>69</v>
      </c>
      <c r="I72" s="3" t="s">
        <v>41</v>
      </c>
      <c r="J72" s="3" t="s">
        <v>42</v>
      </c>
      <c r="M72" s="3">
        <v>127.872</v>
      </c>
      <c r="R72" s="3">
        <v>101</v>
      </c>
    </row>
    <row r="73" spans="1:41" x14ac:dyDescent="0.25">
      <c r="A73" s="3">
        <v>10</v>
      </c>
      <c r="B73" s="3" t="s">
        <v>39</v>
      </c>
      <c r="C73" s="3" t="s">
        <v>44</v>
      </c>
      <c r="D73" s="3" t="s">
        <v>182</v>
      </c>
      <c r="E73" s="3">
        <v>10</v>
      </c>
      <c r="F73" s="3">
        <v>-61.919423999999999</v>
      </c>
      <c r="G73" s="3">
        <v>-10.847866</v>
      </c>
      <c r="H73" s="3">
        <v>70</v>
      </c>
      <c r="I73" s="3" t="s">
        <v>41</v>
      </c>
      <c r="J73" s="3" t="s">
        <v>42</v>
      </c>
      <c r="M73" s="3">
        <v>51.84</v>
      </c>
      <c r="R73" s="3">
        <v>101</v>
      </c>
    </row>
    <row r="74" spans="1:41" x14ac:dyDescent="0.25">
      <c r="A74" s="3">
        <v>10</v>
      </c>
      <c r="B74" s="3" t="s">
        <v>39</v>
      </c>
      <c r="C74" s="3" t="s">
        <v>44</v>
      </c>
      <c r="D74" s="3" t="s">
        <v>182</v>
      </c>
      <c r="E74" s="3">
        <v>10</v>
      </c>
      <c r="F74" s="3">
        <v>-61.919423999999999</v>
      </c>
      <c r="G74" s="3">
        <v>-10.847866</v>
      </c>
      <c r="H74" s="3">
        <v>71</v>
      </c>
      <c r="I74" s="3" t="s">
        <v>41</v>
      </c>
      <c r="J74" s="3" t="s">
        <v>42</v>
      </c>
      <c r="M74" s="3">
        <v>63.072000000000003</v>
      </c>
      <c r="R74" s="3">
        <v>101</v>
      </c>
    </row>
    <row r="75" spans="1:41" x14ac:dyDescent="0.25">
      <c r="A75" s="3">
        <v>10</v>
      </c>
      <c r="B75" s="3" t="s">
        <v>39</v>
      </c>
      <c r="C75" s="3" t="s">
        <v>44</v>
      </c>
      <c r="D75" s="3" t="s">
        <v>182</v>
      </c>
      <c r="E75" s="3">
        <v>10</v>
      </c>
      <c r="F75" s="3">
        <v>-61.919423999999999</v>
      </c>
      <c r="G75" s="3">
        <v>-10.847866</v>
      </c>
      <c r="H75" s="3">
        <v>72</v>
      </c>
      <c r="I75" s="3" t="s">
        <v>41</v>
      </c>
      <c r="J75" s="3" t="s">
        <v>42</v>
      </c>
      <c r="M75" s="3">
        <v>85.536000000000001</v>
      </c>
      <c r="R75" s="3">
        <v>101</v>
      </c>
    </row>
    <row r="76" spans="1:41" x14ac:dyDescent="0.25">
      <c r="A76" s="3">
        <v>10</v>
      </c>
      <c r="B76" s="3" t="s">
        <v>39</v>
      </c>
      <c r="C76" s="3" t="s">
        <v>44</v>
      </c>
      <c r="D76" s="3" t="s">
        <v>182</v>
      </c>
      <c r="E76" s="3">
        <v>10</v>
      </c>
      <c r="F76" s="3">
        <v>-61.919423999999999</v>
      </c>
      <c r="G76" s="3">
        <v>-10.847866</v>
      </c>
      <c r="H76" s="3">
        <v>73</v>
      </c>
      <c r="I76" s="3" t="s">
        <v>41</v>
      </c>
      <c r="J76" s="3" t="s">
        <v>42</v>
      </c>
      <c r="M76" s="3">
        <v>95.04</v>
      </c>
      <c r="R76" s="3">
        <v>101</v>
      </c>
    </row>
    <row r="77" spans="1:41" x14ac:dyDescent="0.25">
      <c r="A77" s="3">
        <v>10</v>
      </c>
      <c r="B77" s="3" t="s">
        <v>39</v>
      </c>
      <c r="C77" s="3" t="s">
        <v>44</v>
      </c>
      <c r="D77" s="3" t="s">
        <v>182</v>
      </c>
      <c r="E77" s="3">
        <v>10</v>
      </c>
      <c r="F77" s="3">
        <v>-61.919423999999999</v>
      </c>
      <c r="G77" s="3">
        <v>-10.847866</v>
      </c>
      <c r="H77" s="3">
        <v>74</v>
      </c>
      <c r="I77" s="3" t="s">
        <v>41</v>
      </c>
      <c r="J77" s="3" t="s">
        <v>42</v>
      </c>
      <c r="M77" s="3">
        <v>185.76</v>
      </c>
      <c r="R77" s="3">
        <v>101</v>
      </c>
    </row>
    <row r="78" spans="1:41" x14ac:dyDescent="0.25">
      <c r="A78" s="3">
        <v>10</v>
      </c>
      <c r="B78" s="3" t="s">
        <v>39</v>
      </c>
      <c r="C78" s="3" t="s">
        <v>44</v>
      </c>
      <c r="D78" s="3" t="s">
        <v>182</v>
      </c>
      <c r="E78" s="3">
        <v>10</v>
      </c>
      <c r="F78" s="3">
        <v>-61.919423999999999</v>
      </c>
      <c r="G78" s="3">
        <v>-10.847866</v>
      </c>
      <c r="H78" s="3">
        <v>75</v>
      </c>
      <c r="I78" s="3" t="s">
        <v>41</v>
      </c>
      <c r="J78" s="3" t="s">
        <v>42</v>
      </c>
      <c r="M78" s="3">
        <v>75.168000000000006</v>
      </c>
      <c r="R78" s="3">
        <v>101</v>
      </c>
    </row>
    <row r="79" spans="1:41" x14ac:dyDescent="0.25">
      <c r="A79" s="3">
        <v>11</v>
      </c>
      <c r="B79" s="3" t="s">
        <v>51</v>
      </c>
      <c r="C79" s="3" t="s">
        <v>44</v>
      </c>
      <c r="D79" s="3" t="s">
        <v>183</v>
      </c>
      <c r="E79" s="3">
        <v>12</v>
      </c>
      <c r="F79" s="3">
        <v>-48.094529000000001</v>
      </c>
      <c r="G79" s="3">
        <v>-22.652238000000001</v>
      </c>
      <c r="H79" s="3">
        <v>76</v>
      </c>
      <c r="I79" s="3" t="s">
        <v>49</v>
      </c>
      <c r="J79" s="3" t="s">
        <v>50</v>
      </c>
      <c r="K79" s="3">
        <v>4.7E-2</v>
      </c>
      <c r="N79" s="3">
        <v>1.282</v>
      </c>
      <c r="U79" s="3">
        <v>24.56</v>
      </c>
      <c r="X79" s="3">
        <v>7.63</v>
      </c>
      <c r="AE79" s="3">
        <v>6.87</v>
      </c>
      <c r="AH79" s="3">
        <v>0.84</v>
      </c>
      <c r="AI79" s="3">
        <v>24.29</v>
      </c>
      <c r="AJ79" s="3">
        <v>25.14</v>
      </c>
      <c r="AK79" s="3">
        <v>8.09</v>
      </c>
      <c r="AO79" s="3">
        <v>0.31</v>
      </c>
    </row>
    <row r="80" spans="1:41" x14ac:dyDescent="0.25">
      <c r="A80" s="3">
        <v>11</v>
      </c>
      <c r="B80" s="3" t="s">
        <v>51</v>
      </c>
      <c r="C80" s="3" t="s">
        <v>44</v>
      </c>
      <c r="D80" s="3" t="s">
        <v>183</v>
      </c>
      <c r="E80" s="3">
        <v>12</v>
      </c>
      <c r="F80" s="3">
        <v>-48.401980000000002</v>
      </c>
      <c r="G80" s="3">
        <v>-22.578925999999999</v>
      </c>
      <c r="H80" s="3">
        <v>77</v>
      </c>
      <c r="I80" s="3" t="s">
        <v>49</v>
      </c>
      <c r="J80" s="3" t="s">
        <v>50</v>
      </c>
      <c r="K80" s="3">
        <v>0.1065</v>
      </c>
      <c r="N80" s="3">
        <v>0.42199999999999999</v>
      </c>
      <c r="U80" s="3">
        <v>23.6</v>
      </c>
      <c r="X80" s="3">
        <v>7.73</v>
      </c>
      <c r="AE80" s="3">
        <v>5.89</v>
      </c>
      <c r="AH80" s="3">
        <v>0.26</v>
      </c>
      <c r="AI80" s="3">
        <v>18.07</v>
      </c>
      <c r="AJ80" s="3">
        <v>18.32</v>
      </c>
      <c r="AK80" s="3">
        <v>5.46</v>
      </c>
      <c r="AO80" s="3">
        <v>0.11</v>
      </c>
    </row>
    <row r="81" spans="1:47" x14ac:dyDescent="0.25">
      <c r="A81" s="3">
        <v>11</v>
      </c>
      <c r="B81" s="3" t="s">
        <v>51</v>
      </c>
      <c r="C81" s="3" t="s">
        <v>44</v>
      </c>
      <c r="D81" s="3" t="s">
        <v>183</v>
      </c>
      <c r="E81" s="3">
        <v>12</v>
      </c>
      <c r="F81" s="3">
        <v>-48.533921999999997</v>
      </c>
      <c r="G81" s="3">
        <v>-22.521158</v>
      </c>
      <c r="H81" s="3">
        <v>78</v>
      </c>
      <c r="I81" s="3" t="s">
        <v>49</v>
      </c>
      <c r="J81" s="3" t="s">
        <v>50</v>
      </c>
      <c r="K81" s="3">
        <v>0.11700000000000001</v>
      </c>
      <c r="N81" s="3">
        <v>0.86050000000000004</v>
      </c>
      <c r="U81" s="3">
        <v>23.98</v>
      </c>
      <c r="X81" s="3">
        <v>7.28</v>
      </c>
      <c r="AE81" s="3">
        <v>6.14</v>
      </c>
      <c r="AH81" s="3">
        <v>0.38</v>
      </c>
      <c r="AI81" s="3">
        <v>16.350000000000001</v>
      </c>
      <c r="AJ81" s="3">
        <v>16.73</v>
      </c>
      <c r="AK81" s="3">
        <v>5.56</v>
      </c>
      <c r="AO81" s="3">
        <v>0.11</v>
      </c>
    </row>
    <row r="82" spans="1:47" x14ac:dyDescent="0.25">
      <c r="A82" s="3">
        <v>11</v>
      </c>
      <c r="B82" s="3" t="s">
        <v>51</v>
      </c>
      <c r="C82" s="3" t="s">
        <v>44</v>
      </c>
      <c r="D82" s="3" t="s">
        <v>183</v>
      </c>
      <c r="E82" s="3">
        <v>12</v>
      </c>
      <c r="F82" s="3">
        <v>-48.881653999999997</v>
      </c>
      <c r="G82" s="3">
        <v>-22.001415000000001</v>
      </c>
      <c r="H82" s="3">
        <v>79</v>
      </c>
      <c r="I82" s="3" t="s">
        <v>49</v>
      </c>
      <c r="J82" s="3" t="s">
        <v>50</v>
      </c>
      <c r="N82" s="3">
        <v>0.58399999999999996</v>
      </c>
      <c r="U82" s="3">
        <v>25.25</v>
      </c>
      <c r="X82" s="3">
        <v>8.43</v>
      </c>
      <c r="AE82" s="3">
        <v>5.39</v>
      </c>
      <c r="AH82" s="3">
        <v>0.11</v>
      </c>
      <c r="AI82" s="3">
        <v>9.74</v>
      </c>
      <c r="AJ82" s="3">
        <v>9.85</v>
      </c>
      <c r="AK82" s="3">
        <v>3.47</v>
      </c>
      <c r="AO82" s="3">
        <v>0.05</v>
      </c>
    </row>
    <row r="83" spans="1:47" x14ac:dyDescent="0.25">
      <c r="A83" s="3">
        <v>11</v>
      </c>
      <c r="B83" s="3" t="s">
        <v>51</v>
      </c>
      <c r="C83" s="3" t="s">
        <v>44</v>
      </c>
      <c r="D83" s="3" t="s">
        <v>183</v>
      </c>
      <c r="E83" s="3">
        <v>12</v>
      </c>
      <c r="F83" s="3">
        <v>-48.986927999999999</v>
      </c>
      <c r="G83" s="3">
        <v>-21.758647</v>
      </c>
      <c r="H83" s="3">
        <v>80</v>
      </c>
      <c r="I83" s="3" t="s">
        <v>49</v>
      </c>
      <c r="J83" s="3" t="s">
        <v>50</v>
      </c>
      <c r="N83" s="3">
        <v>0.88049999999999995</v>
      </c>
      <c r="U83" s="3">
        <v>25.65</v>
      </c>
      <c r="X83" s="3">
        <v>8.35</v>
      </c>
      <c r="AE83" s="3">
        <v>405</v>
      </c>
      <c r="AH83" s="3">
        <v>0.08</v>
      </c>
      <c r="AI83" s="3">
        <v>6.66</v>
      </c>
      <c r="AJ83" s="3">
        <v>6.74</v>
      </c>
      <c r="AK83" s="3">
        <v>2.78</v>
      </c>
      <c r="AO83" s="3">
        <v>0.05</v>
      </c>
    </row>
    <row r="84" spans="1:47" x14ac:dyDescent="0.25">
      <c r="A84" s="3">
        <v>11</v>
      </c>
      <c r="B84" s="3" t="s">
        <v>51</v>
      </c>
      <c r="C84" s="3" t="s">
        <v>44</v>
      </c>
      <c r="D84" s="3" t="s">
        <v>183</v>
      </c>
      <c r="E84" s="3">
        <v>12</v>
      </c>
      <c r="F84" s="3">
        <v>-49.183824999999999</v>
      </c>
      <c r="G84" s="3">
        <v>-21.640657000000001</v>
      </c>
      <c r="H84" s="3">
        <v>81</v>
      </c>
      <c r="I84" s="3" t="s">
        <v>49</v>
      </c>
      <c r="J84" s="3" t="s">
        <v>50</v>
      </c>
      <c r="N84" s="3">
        <v>0.47949999999999998</v>
      </c>
      <c r="U84" s="3">
        <v>25.19</v>
      </c>
      <c r="X84" s="3">
        <v>8.0500000000000007</v>
      </c>
      <c r="AE84" s="3">
        <v>3.34</v>
      </c>
      <c r="AH84" s="3">
        <v>0.09</v>
      </c>
      <c r="AI84" s="3">
        <v>3.92</v>
      </c>
      <c r="AJ84" s="3">
        <v>4.01</v>
      </c>
      <c r="AK84" s="3">
        <v>1.7</v>
      </c>
      <c r="AO84" s="3">
        <v>0.03</v>
      </c>
    </row>
    <row r="85" spans="1:47" x14ac:dyDescent="0.25">
      <c r="A85" s="3">
        <v>11</v>
      </c>
      <c r="B85" s="3" t="s">
        <v>51</v>
      </c>
      <c r="C85" s="3" t="s">
        <v>44</v>
      </c>
      <c r="D85" s="3" t="s">
        <v>183</v>
      </c>
      <c r="E85" s="3">
        <v>12</v>
      </c>
      <c r="F85" s="3">
        <v>-49.477088999999999</v>
      </c>
      <c r="G85" s="3">
        <v>-21.483899999999998</v>
      </c>
      <c r="H85" s="3">
        <v>82</v>
      </c>
      <c r="I85" s="3" t="s">
        <v>49</v>
      </c>
      <c r="J85" s="3" t="s">
        <v>50</v>
      </c>
      <c r="N85" s="3">
        <v>0.3725</v>
      </c>
      <c r="U85" s="3">
        <v>25.22</v>
      </c>
      <c r="X85" s="3">
        <v>8.02</v>
      </c>
      <c r="AE85" s="3">
        <v>4.1399999999999997</v>
      </c>
      <c r="AH85" s="3">
        <v>7.0000000000000007E-2</v>
      </c>
      <c r="AI85" s="3">
        <v>2.7</v>
      </c>
      <c r="AJ85" s="3">
        <v>2.77</v>
      </c>
      <c r="AK85" s="3">
        <v>1.5</v>
      </c>
      <c r="AO85" s="3">
        <v>0.03</v>
      </c>
    </row>
    <row r="86" spans="1:47" x14ac:dyDescent="0.25">
      <c r="A86" s="3">
        <v>11</v>
      </c>
      <c r="B86" s="3" t="s">
        <v>51</v>
      </c>
      <c r="C86" s="3" t="s">
        <v>44</v>
      </c>
      <c r="D86" s="3" t="s">
        <v>183</v>
      </c>
      <c r="E86" s="3">
        <v>12</v>
      </c>
      <c r="F86" s="3">
        <v>-49.775399999999998</v>
      </c>
      <c r="G86" s="3">
        <v>-21.305223999999999</v>
      </c>
      <c r="H86" s="3">
        <v>83</v>
      </c>
      <c r="I86" s="3" t="s">
        <v>49</v>
      </c>
      <c r="J86" s="3" t="s">
        <v>50</v>
      </c>
      <c r="N86" s="3">
        <v>0.1915</v>
      </c>
      <c r="U86" s="3">
        <v>24.58</v>
      </c>
      <c r="X86" s="3">
        <v>8.35</v>
      </c>
      <c r="AE86" s="3">
        <v>4.3600000000000003</v>
      </c>
      <c r="AH86" s="3">
        <v>7.0000000000000007E-2</v>
      </c>
      <c r="AI86" s="3">
        <v>1.47</v>
      </c>
      <c r="AJ86" s="3">
        <v>1.54</v>
      </c>
      <c r="AK86" s="3">
        <v>1.18</v>
      </c>
      <c r="AO86" s="3">
        <v>0.02</v>
      </c>
    </row>
    <row r="87" spans="1:47" x14ac:dyDescent="0.25">
      <c r="A87" s="3">
        <v>12</v>
      </c>
      <c r="B87" s="3" t="s">
        <v>53</v>
      </c>
      <c r="C87" s="3" t="s">
        <v>45</v>
      </c>
      <c r="D87" s="3" t="s">
        <v>182</v>
      </c>
      <c r="E87" s="3">
        <v>21</v>
      </c>
      <c r="F87" s="3">
        <v>-47.433860000000003</v>
      </c>
      <c r="G87" s="3">
        <v>-2.9711449999999999</v>
      </c>
      <c r="H87" s="3">
        <v>84</v>
      </c>
      <c r="I87" s="3" t="s">
        <v>41</v>
      </c>
      <c r="J87" s="3" t="s">
        <v>42</v>
      </c>
      <c r="M87" s="3">
        <v>5</v>
      </c>
      <c r="T87" s="3">
        <v>1.5</v>
      </c>
    </row>
    <row r="88" spans="1:47" x14ac:dyDescent="0.25">
      <c r="A88" s="3">
        <v>12</v>
      </c>
      <c r="B88" s="3" t="s">
        <v>53</v>
      </c>
      <c r="C88" s="3" t="s">
        <v>45</v>
      </c>
      <c r="D88" s="3" t="s">
        <v>182</v>
      </c>
      <c r="E88" s="3">
        <v>21</v>
      </c>
      <c r="F88" s="3">
        <v>-47.274375999999997</v>
      </c>
      <c r="G88" s="3">
        <v>-3.0947469999999999</v>
      </c>
      <c r="H88" s="3">
        <v>85</v>
      </c>
      <c r="I88" s="3" t="s">
        <v>41</v>
      </c>
      <c r="J88" s="3" t="s">
        <v>42</v>
      </c>
      <c r="M88" s="3">
        <v>1.2</v>
      </c>
      <c r="T88" s="3">
        <v>0.3</v>
      </c>
    </row>
    <row r="89" spans="1:47" x14ac:dyDescent="0.25">
      <c r="A89" s="3">
        <v>12</v>
      </c>
      <c r="B89" s="3" t="s">
        <v>53</v>
      </c>
      <c r="C89" s="3" t="s">
        <v>45</v>
      </c>
      <c r="D89" s="3" t="s">
        <v>182</v>
      </c>
      <c r="E89" s="3">
        <v>21</v>
      </c>
      <c r="F89" s="3">
        <v>-47.308269000000003</v>
      </c>
      <c r="G89" s="3">
        <v>-3.0795509999999999</v>
      </c>
      <c r="H89" s="3">
        <v>86</v>
      </c>
      <c r="I89" s="3" t="s">
        <v>41</v>
      </c>
      <c r="J89" s="3" t="s">
        <v>42</v>
      </c>
      <c r="M89" s="3">
        <v>12.7</v>
      </c>
      <c r="T89" s="3">
        <v>2.9</v>
      </c>
    </row>
    <row r="90" spans="1:47" x14ac:dyDescent="0.25">
      <c r="A90" s="3">
        <v>13</v>
      </c>
      <c r="B90" s="3" t="s">
        <v>51</v>
      </c>
      <c r="C90" s="3" t="s">
        <v>45</v>
      </c>
      <c r="D90" s="3" t="s">
        <v>183</v>
      </c>
      <c r="E90" s="3">
        <v>12</v>
      </c>
      <c r="F90" s="3">
        <v>-46.301119999999997</v>
      </c>
      <c r="G90" s="3">
        <v>-20.662330000000001</v>
      </c>
      <c r="H90" s="3">
        <v>87</v>
      </c>
      <c r="I90" s="3" t="s">
        <v>49</v>
      </c>
      <c r="J90" s="3" t="s">
        <v>50</v>
      </c>
      <c r="M90" s="3">
        <v>9</v>
      </c>
      <c r="Q90" s="3">
        <v>15</v>
      </c>
      <c r="U90" s="3">
        <v>21.35</v>
      </c>
      <c r="AD90" s="3">
        <v>0.24</v>
      </c>
      <c r="AE90" s="3">
        <v>1.3</v>
      </c>
      <c r="AU90" s="3">
        <v>20.2</v>
      </c>
    </row>
    <row r="91" spans="1:47" x14ac:dyDescent="0.25">
      <c r="A91" s="3">
        <v>13</v>
      </c>
      <c r="B91" s="3" t="s">
        <v>51</v>
      </c>
      <c r="C91" s="3" t="s">
        <v>45</v>
      </c>
      <c r="D91" s="3" t="s">
        <v>183</v>
      </c>
      <c r="E91" s="3">
        <v>12</v>
      </c>
      <c r="F91" s="3">
        <v>-47.060330999999998</v>
      </c>
      <c r="G91" s="3">
        <v>-20.283539000000001</v>
      </c>
      <c r="H91" s="3">
        <v>88</v>
      </c>
      <c r="I91" s="3" t="s">
        <v>49</v>
      </c>
      <c r="J91" s="3" t="s">
        <v>50</v>
      </c>
      <c r="M91" s="3">
        <v>13</v>
      </c>
      <c r="Q91" s="3">
        <v>15</v>
      </c>
      <c r="U91" s="3">
        <v>22.65</v>
      </c>
      <c r="AD91" s="3">
        <v>0.25</v>
      </c>
      <c r="AE91" s="3">
        <v>1.5</v>
      </c>
      <c r="AU91" s="3">
        <v>21.6</v>
      </c>
    </row>
    <row r="92" spans="1:47" x14ac:dyDescent="0.25">
      <c r="A92" s="3">
        <v>13</v>
      </c>
      <c r="B92" s="3" t="s">
        <v>51</v>
      </c>
      <c r="C92" s="3" t="s">
        <v>45</v>
      </c>
      <c r="D92" s="3" t="s">
        <v>183</v>
      </c>
      <c r="E92" s="3">
        <v>12</v>
      </c>
      <c r="F92" s="3">
        <v>-47.266666999999998</v>
      </c>
      <c r="G92" s="3">
        <v>-20.149999999999999</v>
      </c>
      <c r="H92" s="3">
        <v>89</v>
      </c>
      <c r="I92" s="3" t="s">
        <v>49</v>
      </c>
      <c r="J92" s="3" t="s">
        <v>50</v>
      </c>
      <c r="M92" s="3">
        <v>23</v>
      </c>
      <c r="Q92" s="3">
        <v>29</v>
      </c>
      <c r="U92" s="3">
        <v>22.33</v>
      </c>
      <c r="AD92" s="3">
        <v>0.25</v>
      </c>
      <c r="AE92" s="3">
        <v>1.5</v>
      </c>
      <c r="AU92" s="3">
        <v>22.5</v>
      </c>
    </row>
    <row r="93" spans="1:47" x14ac:dyDescent="0.25">
      <c r="A93" s="3">
        <v>13</v>
      </c>
      <c r="B93" s="3" t="s">
        <v>51</v>
      </c>
      <c r="C93" s="3" t="s">
        <v>45</v>
      </c>
      <c r="D93" s="3" t="s">
        <v>183</v>
      </c>
      <c r="E93" s="3">
        <v>12</v>
      </c>
      <c r="F93" s="3">
        <v>-55.766666999999998</v>
      </c>
      <c r="G93" s="3">
        <v>-14.866667</v>
      </c>
      <c r="H93" s="3">
        <v>90</v>
      </c>
      <c r="I93" s="3" t="s">
        <v>46</v>
      </c>
      <c r="J93" s="3" t="s">
        <v>50</v>
      </c>
      <c r="M93" s="3">
        <v>20.5</v>
      </c>
      <c r="Q93" s="3">
        <v>19</v>
      </c>
      <c r="U93" s="3">
        <v>29</v>
      </c>
      <c r="AD93" s="3">
        <v>0.3</v>
      </c>
      <c r="AE93" s="3">
        <v>1.5</v>
      </c>
      <c r="AU93" s="3">
        <v>25.3</v>
      </c>
    </row>
    <row r="94" spans="1:47" x14ac:dyDescent="0.25">
      <c r="A94" s="3">
        <v>13</v>
      </c>
      <c r="B94" s="3" t="s">
        <v>51</v>
      </c>
      <c r="C94" s="3" t="s">
        <v>45</v>
      </c>
      <c r="D94" s="3" t="s">
        <v>183</v>
      </c>
      <c r="E94" s="3">
        <v>12</v>
      </c>
      <c r="F94" s="3">
        <v>-44.566333999999998</v>
      </c>
      <c r="G94" s="3">
        <v>-22.534662000000001</v>
      </c>
      <c r="H94" s="3">
        <v>91</v>
      </c>
      <c r="I94" s="3" t="s">
        <v>49</v>
      </c>
      <c r="J94" s="3" t="s">
        <v>54</v>
      </c>
      <c r="M94" s="3">
        <v>10.5</v>
      </c>
      <c r="Q94" s="3">
        <v>20</v>
      </c>
      <c r="U94" s="3">
        <v>27.5</v>
      </c>
      <c r="AD94" s="3">
        <v>0.37</v>
      </c>
      <c r="AE94" s="3">
        <v>4</v>
      </c>
      <c r="AU94" s="3">
        <v>18.399999999999999</v>
      </c>
    </row>
    <row r="95" spans="1:47" x14ac:dyDescent="0.25">
      <c r="A95" s="3">
        <v>14</v>
      </c>
      <c r="B95" s="3" t="s">
        <v>55</v>
      </c>
      <c r="C95" s="3" t="s">
        <v>52</v>
      </c>
      <c r="D95" s="3" t="s">
        <v>182</v>
      </c>
      <c r="E95" s="3">
        <v>12</v>
      </c>
      <c r="F95" s="3">
        <v>-63.584176999999997</v>
      </c>
      <c r="G95" s="3">
        <v>-0.76308600000000004</v>
      </c>
      <c r="H95" s="3">
        <v>92</v>
      </c>
      <c r="I95" s="3" t="s">
        <v>41</v>
      </c>
      <c r="J95" s="3" t="s">
        <v>42</v>
      </c>
      <c r="K95" s="3">
        <v>854.2</v>
      </c>
      <c r="L95" s="3">
        <v>1.5</v>
      </c>
      <c r="N95" s="3">
        <v>2.4</v>
      </c>
      <c r="O95" s="3">
        <v>8.5</v>
      </c>
      <c r="Q95" s="3">
        <v>0.6</v>
      </c>
      <c r="U95" s="3">
        <v>28</v>
      </c>
      <c r="Y95" s="3">
        <v>3.05</v>
      </c>
    </row>
    <row r="96" spans="1:47" x14ac:dyDescent="0.25">
      <c r="A96" s="3">
        <v>14</v>
      </c>
      <c r="B96" s="3" t="s">
        <v>55</v>
      </c>
      <c r="C96" s="3" t="s">
        <v>52</v>
      </c>
      <c r="D96" s="3" t="s">
        <v>182</v>
      </c>
      <c r="E96" s="3">
        <v>12</v>
      </c>
      <c r="F96" s="3">
        <v>-63.324916000000002</v>
      </c>
      <c r="G96" s="3">
        <v>-0.38119399999999998</v>
      </c>
      <c r="H96" s="3">
        <v>93</v>
      </c>
      <c r="I96" s="3" t="s">
        <v>41</v>
      </c>
      <c r="J96" s="3" t="s">
        <v>42</v>
      </c>
      <c r="K96" s="3">
        <v>491.3</v>
      </c>
      <c r="L96" s="3">
        <v>0.6</v>
      </c>
      <c r="N96" s="3">
        <v>1.9</v>
      </c>
      <c r="O96" s="3">
        <v>0.7</v>
      </c>
      <c r="Q96" s="3">
        <v>1.3</v>
      </c>
      <c r="U96" s="3">
        <v>28</v>
      </c>
      <c r="Y96" s="3">
        <v>3.05</v>
      </c>
    </row>
    <row r="97" spans="1:33" x14ac:dyDescent="0.25">
      <c r="A97" s="3">
        <v>14</v>
      </c>
      <c r="B97" s="3" t="s">
        <v>55</v>
      </c>
      <c r="C97" s="3" t="s">
        <v>52</v>
      </c>
      <c r="D97" s="3" t="s">
        <v>182</v>
      </c>
      <c r="E97" s="3">
        <v>12</v>
      </c>
      <c r="F97" s="3">
        <v>-63.264871999999997</v>
      </c>
      <c r="G97" s="3">
        <v>0.16717299999999999</v>
      </c>
      <c r="H97" s="3">
        <v>94</v>
      </c>
      <c r="I97" s="3" t="s">
        <v>41</v>
      </c>
      <c r="J97" s="3" t="s">
        <v>42</v>
      </c>
      <c r="K97" s="3">
        <v>657.2</v>
      </c>
      <c r="N97" s="3">
        <v>2.1</v>
      </c>
      <c r="Q97" s="3">
        <v>0.8</v>
      </c>
      <c r="U97" s="3">
        <v>29</v>
      </c>
      <c r="Y97" s="3">
        <v>3.05</v>
      </c>
    </row>
    <row r="98" spans="1:33" x14ac:dyDescent="0.25">
      <c r="A98" s="3">
        <v>15</v>
      </c>
      <c r="B98" s="3" t="s">
        <v>51</v>
      </c>
      <c r="C98" s="3" t="s">
        <v>52</v>
      </c>
      <c r="D98" s="3" t="s">
        <v>182</v>
      </c>
      <c r="E98" s="3">
        <v>17</v>
      </c>
      <c r="F98" s="3">
        <v>-59.521883000000003</v>
      </c>
      <c r="G98" s="3">
        <v>-1.8514949999999999</v>
      </c>
      <c r="H98" s="3">
        <v>95</v>
      </c>
      <c r="I98" s="3" t="s">
        <v>41</v>
      </c>
      <c r="J98" s="3" t="s">
        <v>42</v>
      </c>
      <c r="K98" s="3">
        <v>1364.6604</v>
      </c>
      <c r="L98" s="3">
        <v>0.2006</v>
      </c>
      <c r="U98" s="3">
        <v>29</v>
      </c>
      <c r="V98" s="3">
        <v>8</v>
      </c>
      <c r="X98" s="3">
        <v>6.7</v>
      </c>
      <c r="Y98" s="3">
        <v>5.5</v>
      </c>
      <c r="AE98" s="3">
        <v>4.9000000000000004</v>
      </c>
    </row>
    <row r="99" spans="1:33" x14ac:dyDescent="0.25">
      <c r="A99" s="3">
        <v>16</v>
      </c>
      <c r="B99" s="3" t="s">
        <v>48</v>
      </c>
      <c r="C99" s="3" t="s">
        <v>40</v>
      </c>
      <c r="D99" s="3" t="s">
        <v>180</v>
      </c>
      <c r="E99" s="3">
        <v>12</v>
      </c>
      <c r="F99" s="3">
        <v>-55.533963</v>
      </c>
      <c r="G99" s="3">
        <v>-2.1409829999999999</v>
      </c>
      <c r="H99" s="3">
        <v>96</v>
      </c>
      <c r="I99" s="3" t="s">
        <v>41</v>
      </c>
      <c r="J99" s="3" t="s">
        <v>42</v>
      </c>
      <c r="M99" s="3">
        <v>331.75</v>
      </c>
      <c r="Q99" s="3">
        <v>1.8</v>
      </c>
      <c r="V99" s="3">
        <v>39</v>
      </c>
      <c r="X99" s="3">
        <v>7.28</v>
      </c>
      <c r="AB99" s="3">
        <v>238.75</v>
      </c>
      <c r="AC99" s="3">
        <v>0.04</v>
      </c>
      <c r="AF99" s="3">
        <v>17.05</v>
      </c>
    </row>
    <row r="100" spans="1:33" x14ac:dyDescent="0.25">
      <c r="A100" s="3">
        <v>17</v>
      </c>
      <c r="B100" s="3" t="s">
        <v>51</v>
      </c>
      <c r="C100" s="3" t="s">
        <v>52</v>
      </c>
      <c r="D100" s="3" t="s">
        <v>182</v>
      </c>
      <c r="E100" s="3">
        <v>12</v>
      </c>
      <c r="F100" s="3">
        <v>-55.766666999999998</v>
      </c>
      <c r="G100" s="3">
        <v>-14.866667</v>
      </c>
      <c r="H100" s="3">
        <v>97</v>
      </c>
      <c r="I100" s="3" t="s">
        <v>46</v>
      </c>
      <c r="J100" s="3" t="s">
        <v>50</v>
      </c>
      <c r="K100" s="3">
        <v>4320.9799999999996</v>
      </c>
      <c r="L100" s="3">
        <v>246.9135</v>
      </c>
      <c r="N100" s="3">
        <v>152.77699999999999</v>
      </c>
      <c r="O100" s="3">
        <v>9.4443999999999999</v>
      </c>
      <c r="Q100" s="3">
        <v>67</v>
      </c>
    </row>
    <row r="101" spans="1:33" x14ac:dyDescent="0.25">
      <c r="A101" s="3">
        <v>17</v>
      </c>
      <c r="B101" s="3" t="s">
        <v>51</v>
      </c>
      <c r="C101" s="3" t="s">
        <v>52</v>
      </c>
      <c r="D101" s="3" t="s">
        <v>182</v>
      </c>
      <c r="E101" s="3">
        <v>12</v>
      </c>
      <c r="F101" s="3">
        <v>-48.343989999999998</v>
      </c>
      <c r="G101" s="3">
        <v>-13.865653</v>
      </c>
      <c r="H101" s="3">
        <v>98</v>
      </c>
      <c r="I101" s="3" t="s">
        <v>46</v>
      </c>
      <c r="J101" s="3" t="s">
        <v>50</v>
      </c>
      <c r="K101" s="3">
        <v>4012.3449999999998</v>
      </c>
      <c r="L101" s="3">
        <v>354.93799999999999</v>
      </c>
      <c r="N101" s="3">
        <v>344.44400000000002</v>
      </c>
      <c r="O101" s="3">
        <v>3.3332999999999999</v>
      </c>
      <c r="Q101" s="3">
        <v>130</v>
      </c>
    </row>
    <row r="102" spans="1:33" x14ac:dyDescent="0.25">
      <c r="A102" s="3">
        <v>17</v>
      </c>
      <c r="B102" s="3" t="s">
        <v>51</v>
      </c>
      <c r="C102" s="3" t="s">
        <v>52</v>
      </c>
      <c r="D102" s="3" t="s">
        <v>182</v>
      </c>
      <c r="E102" s="3">
        <v>12</v>
      </c>
      <c r="F102" s="3">
        <v>-48.516666999999998</v>
      </c>
      <c r="G102" s="3">
        <v>-17.983332999999998</v>
      </c>
      <c r="H102" s="3">
        <v>99</v>
      </c>
      <c r="I102" s="3" t="s">
        <v>46</v>
      </c>
      <c r="J102" s="3" t="s">
        <v>50</v>
      </c>
      <c r="K102" s="3">
        <v>2469.1350000000002</v>
      </c>
      <c r="L102" s="3">
        <v>231.48099999999999</v>
      </c>
      <c r="N102" s="3">
        <v>6.25</v>
      </c>
      <c r="O102" s="3">
        <v>3.3330000000000002</v>
      </c>
      <c r="Q102" s="3">
        <v>82</v>
      </c>
    </row>
    <row r="103" spans="1:33" x14ac:dyDescent="0.25">
      <c r="A103" s="3">
        <v>17</v>
      </c>
      <c r="B103" s="3" t="s">
        <v>51</v>
      </c>
      <c r="C103" s="3" t="s">
        <v>52</v>
      </c>
      <c r="D103" s="3" t="s">
        <v>182</v>
      </c>
      <c r="E103" s="3">
        <v>12</v>
      </c>
      <c r="F103" s="3">
        <v>-49.038254000000002</v>
      </c>
      <c r="G103" s="3">
        <v>-18.398817000000001</v>
      </c>
      <c r="H103" s="3">
        <v>100</v>
      </c>
      <c r="I103" s="3" t="s">
        <v>46</v>
      </c>
      <c r="J103" s="3" t="s">
        <v>50</v>
      </c>
      <c r="K103" s="3">
        <v>2623.4560000000001</v>
      </c>
      <c r="L103" s="3">
        <v>407.4074</v>
      </c>
      <c r="N103" s="3">
        <v>3.125</v>
      </c>
      <c r="O103" s="3">
        <v>2.1</v>
      </c>
      <c r="Q103" s="3">
        <v>100</v>
      </c>
    </row>
    <row r="104" spans="1:33" x14ac:dyDescent="0.25">
      <c r="A104" s="3">
        <v>17</v>
      </c>
      <c r="B104" s="3" t="s">
        <v>51</v>
      </c>
      <c r="C104" s="3" t="s">
        <v>52</v>
      </c>
      <c r="D104" s="3" t="s">
        <v>182</v>
      </c>
      <c r="E104" s="3">
        <v>12</v>
      </c>
      <c r="F104" s="3">
        <v>-46.117649</v>
      </c>
      <c r="G104" s="3">
        <v>-20.718924999999999</v>
      </c>
      <c r="H104" s="3">
        <v>101</v>
      </c>
      <c r="I104" s="3" t="s">
        <v>49</v>
      </c>
      <c r="J104" s="3" t="s">
        <v>50</v>
      </c>
      <c r="K104" s="3">
        <v>1080.2460000000001</v>
      </c>
      <c r="L104" s="3">
        <v>339.50599999999997</v>
      </c>
      <c r="N104" s="3">
        <v>16.666</v>
      </c>
      <c r="O104" s="3">
        <v>10</v>
      </c>
      <c r="Q104" s="3">
        <v>127</v>
      </c>
    </row>
    <row r="105" spans="1:33" x14ac:dyDescent="0.25">
      <c r="A105" s="3">
        <v>17</v>
      </c>
      <c r="B105" s="3" t="s">
        <v>51</v>
      </c>
      <c r="C105" s="3" t="s">
        <v>52</v>
      </c>
      <c r="D105" s="3" t="s">
        <v>182</v>
      </c>
      <c r="E105" s="3">
        <v>12</v>
      </c>
      <c r="F105" s="3">
        <v>-46.980204000000001</v>
      </c>
      <c r="G105" s="3">
        <v>-20.333801999999999</v>
      </c>
      <c r="H105" s="3">
        <v>102</v>
      </c>
      <c r="I105" s="3" t="s">
        <v>49</v>
      </c>
      <c r="J105" s="3" t="s">
        <v>50</v>
      </c>
      <c r="K105" s="3">
        <v>1527.9</v>
      </c>
      <c r="L105" s="3">
        <v>123.456</v>
      </c>
      <c r="N105" s="3">
        <v>2.5</v>
      </c>
      <c r="O105" s="3">
        <v>5.5555000000000003</v>
      </c>
      <c r="Q105" s="3">
        <v>44</v>
      </c>
    </row>
    <row r="106" spans="1:33" x14ac:dyDescent="0.25">
      <c r="A106" s="3">
        <v>17</v>
      </c>
      <c r="B106" s="3" t="s">
        <v>51</v>
      </c>
      <c r="C106" s="3" t="s">
        <v>52</v>
      </c>
      <c r="D106" s="3" t="s">
        <v>182</v>
      </c>
      <c r="E106" s="3">
        <v>12</v>
      </c>
      <c r="F106" s="3">
        <v>-47.266666999999998</v>
      </c>
      <c r="G106" s="3">
        <v>-20.149999999999999</v>
      </c>
      <c r="H106" s="3">
        <v>103</v>
      </c>
      <c r="I106" s="3" t="s">
        <v>49</v>
      </c>
      <c r="J106" s="3" t="s">
        <v>50</v>
      </c>
      <c r="K106" s="3">
        <v>2777.777</v>
      </c>
      <c r="L106" s="3">
        <v>108.024</v>
      </c>
      <c r="N106" s="3">
        <v>0.625</v>
      </c>
      <c r="O106" s="3">
        <v>1.3</v>
      </c>
      <c r="Q106" s="3">
        <v>87.5</v>
      </c>
    </row>
    <row r="107" spans="1:33" x14ac:dyDescent="0.25">
      <c r="A107" s="3">
        <v>17</v>
      </c>
      <c r="B107" s="3" t="s">
        <v>51</v>
      </c>
      <c r="C107" s="3" t="s">
        <v>52</v>
      </c>
      <c r="D107" s="3" t="s">
        <v>182</v>
      </c>
      <c r="E107" s="3">
        <v>12</v>
      </c>
      <c r="F107" s="3">
        <v>-44.597326000000002</v>
      </c>
      <c r="G107" s="3">
        <v>-22.564910999999999</v>
      </c>
      <c r="H107" s="3">
        <v>104</v>
      </c>
      <c r="I107" s="3" t="s">
        <v>49</v>
      </c>
      <c r="J107" s="3" t="s">
        <v>54</v>
      </c>
      <c r="K107" s="3">
        <v>462.96199999999999</v>
      </c>
      <c r="L107" s="3">
        <v>367.28390000000002</v>
      </c>
      <c r="N107" s="3">
        <v>33.332999999999998</v>
      </c>
      <c r="O107" s="3">
        <v>13.333</v>
      </c>
      <c r="Q107" s="3">
        <v>79</v>
      </c>
    </row>
    <row r="108" spans="1:33" x14ac:dyDescent="0.25">
      <c r="A108" s="3">
        <v>18</v>
      </c>
      <c r="B108" s="3" t="s">
        <v>56</v>
      </c>
      <c r="C108" s="3" t="s">
        <v>40</v>
      </c>
      <c r="D108" s="3" t="s">
        <v>182</v>
      </c>
      <c r="E108" s="3">
        <v>12</v>
      </c>
      <c r="F108" s="3">
        <v>-49.369770000000003</v>
      </c>
      <c r="G108" s="3">
        <v>-2.111764</v>
      </c>
      <c r="H108" s="3">
        <v>105</v>
      </c>
      <c r="I108" s="3" t="s">
        <v>41</v>
      </c>
      <c r="J108" s="3" t="s">
        <v>57</v>
      </c>
      <c r="K108" s="3">
        <v>85.7</v>
      </c>
      <c r="T108" s="3">
        <v>5946</v>
      </c>
      <c r="U108" s="3">
        <v>28.5</v>
      </c>
      <c r="X108" s="3">
        <v>6.6</v>
      </c>
      <c r="Y108" s="3">
        <v>4.5199999999999996</v>
      </c>
      <c r="AD108" s="3">
        <v>3.15</v>
      </c>
      <c r="AF108" s="3">
        <v>2.89</v>
      </c>
      <c r="AG108" s="3">
        <v>0.49</v>
      </c>
    </row>
    <row r="109" spans="1:33" x14ac:dyDescent="0.25">
      <c r="A109" s="3">
        <v>18</v>
      </c>
      <c r="B109" s="3" t="s">
        <v>56</v>
      </c>
      <c r="C109" s="3" t="s">
        <v>40</v>
      </c>
      <c r="D109" s="3" t="s">
        <v>182</v>
      </c>
      <c r="E109" s="3">
        <v>12</v>
      </c>
      <c r="F109" s="3">
        <v>-47.653837000000003</v>
      </c>
      <c r="G109" s="3">
        <v>-0.713503</v>
      </c>
      <c r="H109" s="3">
        <v>106</v>
      </c>
      <c r="I109" s="3" t="s">
        <v>41</v>
      </c>
      <c r="J109" s="3" t="s">
        <v>57</v>
      </c>
      <c r="K109" s="3">
        <v>126.7</v>
      </c>
      <c r="T109" s="3">
        <v>95</v>
      </c>
      <c r="U109" s="3">
        <v>29.3</v>
      </c>
      <c r="X109" s="3">
        <v>7.4</v>
      </c>
      <c r="Y109" s="3">
        <v>3.89</v>
      </c>
      <c r="AD109" s="3">
        <v>0.04</v>
      </c>
      <c r="AF109" s="3">
        <v>0.02</v>
      </c>
      <c r="AG109" s="3">
        <v>0.01</v>
      </c>
    </row>
    <row r="110" spans="1:33" x14ac:dyDescent="0.25">
      <c r="A110" s="3">
        <v>18</v>
      </c>
      <c r="B110" s="3" t="s">
        <v>56</v>
      </c>
      <c r="C110" s="3" t="s">
        <v>40</v>
      </c>
      <c r="D110" s="3" t="s">
        <v>182</v>
      </c>
      <c r="E110" s="3">
        <v>12</v>
      </c>
      <c r="F110" s="3">
        <v>-44.463112000000002</v>
      </c>
      <c r="G110" s="3">
        <v>-2.626401</v>
      </c>
      <c r="H110" s="3">
        <v>107</v>
      </c>
      <c r="I110" s="3" t="s">
        <v>58</v>
      </c>
      <c r="J110" s="3" t="s">
        <v>57</v>
      </c>
      <c r="K110" s="3">
        <v>4.8</v>
      </c>
      <c r="T110" s="3">
        <v>316</v>
      </c>
      <c r="U110" s="3">
        <v>28.9</v>
      </c>
      <c r="X110" s="3">
        <v>7.7</v>
      </c>
      <c r="Y110" s="3">
        <v>5.55</v>
      </c>
      <c r="AD110" s="3">
        <v>17.57</v>
      </c>
      <c r="AF110" s="3">
        <v>8.3000000000000007</v>
      </c>
      <c r="AG110" s="3">
        <v>2.4500000000000002</v>
      </c>
    </row>
    <row r="111" spans="1:33" x14ac:dyDescent="0.25">
      <c r="A111" s="3">
        <v>18</v>
      </c>
      <c r="B111" s="3" t="s">
        <v>56</v>
      </c>
      <c r="C111" s="3" t="s">
        <v>40</v>
      </c>
      <c r="D111" s="3" t="s">
        <v>182</v>
      </c>
      <c r="E111" s="3">
        <v>12</v>
      </c>
      <c r="F111" s="3">
        <v>-40.844037</v>
      </c>
      <c r="G111" s="3">
        <v>-2.8850829999999998</v>
      </c>
      <c r="H111" s="3">
        <v>108</v>
      </c>
      <c r="I111" s="3" t="s">
        <v>58</v>
      </c>
      <c r="J111" s="3" t="s">
        <v>57</v>
      </c>
      <c r="K111" s="3">
        <v>2.4500000000000002</v>
      </c>
      <c r="T111" s="3">
        <v>1.5</v>
      </c>
      <c r="U111" s="3">
        <v>28.7</v>
      </c>
      <c r="X111" s="3">
        <v>8</v>
      </c>
      <c r="Y111" s="3">
        <v>5.95</v>
      </c>
      <c r="AD111" s="3">
        <v>30.02</v>
      </c>
      <c r="AF111" s="3">
        <v>5.16</v>
      </c>
      <c r="AG111" s="3">
        <v>0</v>
      </c>
    </row>
    <row r="112" spans="1:33" x14ac:dyDescent="0.25">
      <c r="A112" s="3">
        <v>18</v>
      </c>
      <c r="B112" s="3" t="s">
        <v>56</v>
      </c>
      <c r="C112" s="3" t="s">
        <v>40</v>
      </c>
      <c r="D112" s="3" t="s">
        <v>182</v>
      </c>
      <c r="E112" s="3">
        <v>12</v>
      </c>
      <c r="F112" s="3">
        <v>-40.143707999999997</v>
      </c>
      <c r="G112" s="3">
        <v>-2.836665</v>
      </c>
      <c r="H112" s="3">
        <v>109</v>
      </c>
      <c r="I112" s="3" t="s">
        <v>58</v>
      </c>
      <c r="J112" s="3" t="s">
        <v>57</v>
      </c>
      <c r="K112" s="3">
        <v>18</v>
      </c>
      <c r="T112" s="3">
        <v>57</v>
      </c>
      <c r="U112" s="3">
        <v>29</v>
      </c>
      <c r="X112" s="3">
        <v>7.8</v>
      </c>
      <c r="Y112" s="3">
        <v>5.78</v>
      </c>
      <c r="AD112" s="3">
        <v>41.19</v>
      </c>
      <c r="AF112" s="3">
        <v>0.02</v>
      </c>
      <c r="AG112" s="3">
        <v>0.01</v>
      </c>
    </row>
    <row r="113" spans="1:33" x14ac:dyDescent="0.25">
      <c r="A113" s="3">
        <v>18</v>
      </c>
      <c r="B113" s="3" t="s">
        <v>56</v>
      </c>
      <c r="C113" s="3" t="s">
        <v>40</v>
      </c>
      <c r="D113" s="3" t="s">
        <v>182</v>
      </c>
      <c r="E113" s="3">
        <v>12</v>
      </c>
      <c r="F113" s="3">
        <v>-38.182738000000001</v>
      </c>
      <c r="G113" s="3">
        <v>-4.0601430000000001</v>
      </c>
      <c r="H113" s="3">
        <v>110</v>
      </c>
      <c r="I113" s="3" t="s">
        <v>58</v>
      </c>
      <c r="J113" s="3" t="s">
        <v>57</v>
      </c>
      <c r="K113" s="3">
        <v>0.9</v>
      </c>
      <c r="T113" s="3">
        <v>6.1</v>
      </c>
      <c r="U113" s="3">
        <v>28.6</v>
      </c>
      <c r="X113" s="3">
        <v>8.1999999999999993</v>
      </c>
      <c r="Y113" s="3">
        <v>6.27</v>
      </c>
      <c r="AD113" s="3">
        <v>7.0000000000000007E-2</v>
      </c>
      <c r="AF113" s="3">
        <v>0.03</v>
      </c>
      <c r="AG113" s="3">
        <v>0.01</v>
      </c>
    </row>
    <row r="114" spans="1:33" x14ac:dyDescent="0.25">
      <c r="A114" s="3">
        <v>18</v>
      </c>
      <c r="B114" s="3" t="s">
        <v>56</v>
      </c>
      <c r="C114" s="3" t="s">
        <v>40</v>
      </c>
      <c r="D114" s="3" t="s">
        <v>182</v>
      </c>
      <c r="E114" s="3">
        <v>12</v>
      </c>
      <c r="F114" s="3">
        <v>-37.770671</v>
      </c>
      <c r="G114" s="3">
        <v>-4.4258160000000002</v>
      </c>
      <c r="H114" s="3">
        <v>111</v>
      </c>
      <c r="I114" s="3" t="s">
        <v>58</v>
      </c>
      <c r="J114" s="3" t="s">
        <v>57</v>
      </c>
      <c r="K114" s="3">
        <v>42.6</v>
      </c>
      <c r="T114" s="3">
        <v>3</v>
      </c>
      <c r="U114" s="3">
        <v>28.2</v>
      </c>
      <c r="X114" s="3">
        <v>7.9</v>
      </c>
      <c r="Y114" s="3">
        <v>4.8099999999999996</v>
      </c>
      <c r="AD114" s="3">
        <v>7.0000000000000007E-2</v>
      </c>
      <c r="AF114" s="3">
        <v>0.03</v>
      </c>
      <c r="AG114" s="3">
        <v>0.01</v>
      </c>
    </row>
    <row r="115" spans="1:33" x14ac:dyDescent="0.25">
      <c r="A115" s="3">
        <v>18</v>
      </c>
      <c r="B115" s="3" t="s">
        <v>56</v>
      </c>
      <c r="C115" s="3" t="s">
        <v>40</v>
      </c>
      <c r="D115" s="3" t="s">
        <v>182</v>
      </c>
      <c r="E115" s="3">
        <v>12</v>
      </c>
      <c r="F115" s="3">
        <v>-37.141775000000003</v>
      </c>
      <c r="G115" s="3">
        <v>-4.947889</v>
      </c>
      <c r="H115" s="3">
        <v>112</v>
      </c>
      <c r="I115" s="3" t="s">
        <v>58</v>
      </c>
      <c r="J115" s="3" t="s">
        <v>57</v>
      </c>
      <c r="K115" s="3">
        <v>50</v>
      </c>
      <c r="T115" s="3">
        <v>3.4</v>
      </c>
      <c r="U115" s="3">
        <v>29.5</v>
      </c>
      <c r="X115" s="3">
        <v>7.9</v>
      </c>
      <c r="Y115" s="3">
        <v>5.66</v>
      </c>
      <c r="AD115" s="3">
        <v>7.0000000000000007E-2</v>
      </c>
      <c r="AF115" s="3">
        <v>0.03</v>
      </c>
      <c r="AG115" s="3">
        <v>0.01</v>
      </c>
    </row>
    <row r="116" spans="1:33" x14ac:dyDescent="0.25">
      <c r="A116" s="3">
        <v>18</v>
      </c>
      <c r="B116" s="3" t="s">
        <v>56</v>
      </c>
      <c r="C116" s="3" t="s">
        <v>40</v>
      </c>
      <c r="D116" s="3" t="s">
        <v>182</v>
      </c>
      <c r="E116" s="3">
        <v>12</v>
      </c>
      <c r="F116" s="3">
        <v>-36.692948999999999</v>
      </c>
      <c r="G116" s="3">
        <v>-5.0911489999999997</v>
      </c>
      <c r="H116" s="3">
        <v>113</v>
      </c>
      <c r="I116" s="3" t="s">
        <v>58</v>
      </c>
      <c r="J116" s="3" t="s">
        <v>57</v>
      </c>
      <c r="K116" s="3">
        <v>2.2999999999999998</v>
      </c>
      <c r="T116" s="3">
        <v>4.5</v>
      </c>
      <c r="U116" s="3">
        <v>28.2</v>
      </c>
      <c r="X116" s="3">
        <v>7.2</v>
      </c>
      <c r="Y116" s="3">
        <v>6.02</v>
      </c>
      <c r="AD116" s="3">
        <v>0.06</v>
      </c>
      <c r="AF116" s="3">
        <v>0.03</v>
      </c>
      <c r="AG116" s="3">
        <v>0.01</v>
      </c>
    </row>
    <row r="117" spans="1:33" x14ac:dyDescent="0.25">
      <c r="A117" s="3">
        <v>18</v>
      </c>
      <c r="B117" s="3" t="s">
        <v>56</v>
      </c>
      <c r="C117" s="3" t="s">
        <v>40</v>
      </c>
      <c r="D117" s="3" t="s">
        <v>182</v>
      </c>
      <c r="E117" s="3">
        <v>12</v>
      </c>
      <c r="F117" s="3">
        <v>-35.218158000000003</v>
      </c>
      <c r="G117" s="3">
        <v>-5.6782510000000004</v>
      </c>
      <c r="H117" s="3">
        <v>114</v>
      </c>
      <c r="I117" s="3" t="s">
        <v>58</v>
      </c>
      <c r="J117" s="3" t="s">
        <v>57</v>
      </c>
      <c r="K117" s="3">
        <v>164.7</v>
      </c>
      <c r="T117" s="3">
        <v>2.7</v>
      </c>
      <c r="U117" s="3">
        <v>28.8</v>
      </c>
      <c r="X117" s="3">
        <v>7.4</v>
      </c>
      <c r="Y117" s="3">
        <v>2.76</v>
      </c>
      <c r="AD117" s="3">
        <v>0.04</v>
      </c>
      <c r="AF117" s="3">
        <v>0.02</v>
      </c>
      <c r="AG117" s="3">
        <v>0.01</v>
      </c>
    </row>
    <row r="118" spans="1:33" x14ac:dyDescent="0.25">
      <c r="A118" s="3">
        <v>18</v>
      </c>
      <c r="B118" s="3" t="s">
        <v>56</v>
      </c>
      <c r="C118" s="3" t="s">
        <v>40</v>
      </c>
      <c r="D118" s="3" t="s">
        <v>182</v>
      </c>
      <c r="E118" s="3">
        <v>12</v>
      </c>
      <c r="F118" s="3">
        <v>-35.199646999999999</v>
      </c>
      <c r="G118" s="3">
        <v>-5.7564650000000004</v>
      </c>
      <c r="H118" s="3">
        <v>115</v>
      </c>
      <c r="I118" s="3" t="s">
        <v>58</v>
      </c>
      <c r="J118" s="3" t="s">
        <v>54</v>
      </c>
      <c r="K118" s="3">
        <v>77.3</v>
      </c>
      <c r="T118" s="3">
        <v>3</v>
      </c>
      <c r="U118" s="3">
        <v>29.3</v>
      </c>
      <c r="X118" s="3">
        <v>7.7</v>
      </c>
      <c r="Y118" s="3">
        <v>4.63</v>
      </c>
      <c r="AD118" s="3">
        <v>0.05</v>
      </c>
      <c r="AF118" s="3">
        <v>0.03</v>
      </c>
      <c r="AG118" s="3">
        <v>0.01</v>
      </c>
    </row>
    <row r="119" spans="1:33" x14ac:dyDescent="0.25">
      <c r="A119" s="3">
        <v>18</v>
      </c>
      <c r="B119" s="3" t="s">
        <v>56</v>
      </c>
      <c r="C119" s="3" t="s">
        <v>40</v>
      </c>
      <c r="D119" s="3" t="s">
        <v>182</v>
      </c>
      <c r="E119" s="3">
        <v>12</v>
      </c>
      <c r="F119" s="3">
        <v>-35.033329999999999</v>
      </c>
      <c r="G119" s="3">
        <v>-6.3113380000000001</v>
      </c>
      <c r="H119" s="3">
        <v>116</v>
      </c>
      <c r="I119" s="3" t="s">
        <v>58</v>
      </c>
      <c r="J119" s="3" t="s">
        <v>54</v>
      </c>
      <c r="K119" s="3">
        <v>78.3</v>
      </c>
      <c r="T119" s="3">
        <v>7.5</v>
      </c>
      <c r="U119" s="3">
        <v>28.2</v>
      </c>
      <c r="X119" s="3">
        <v>7.7</v>
      </c>
      <c r="Y119" s="3">
        <v>4.75</v>
      </c>
      <c r="AD119" s="3">
        <v>0.04</v>
      </c>
      <c r="AF119" s="3">
        <v>0.02</v>
      </c>
      <c r="AG119" s="3">
        <v>0.01</v>
      </c>
    </row>
    <row r="120" spans="1:33" x14ac:dyDescent="0.25">
      <c r="A120" s="3">
        <v>18</v>
      </c>
      <c r="B120" s="3" t="s">
        <v>56</v>
      </c>
      <c r="C120" s="3" t="s">
        <v>40</v>
      </c>
      <c r="D120" s="3" t="s">
        <v>182</v>
      </c>
      <c r="E120" s="3">
        <v>12</v>
      </c>
      <c r="F120" s="3">
        <v>-34.847661000000002</v>
      </c>
      <c r="G120" s="3">
        <v>-6.9706270000000004</v>
      </c>
      <c r="H120" s="3">
        <v>117</v>
      </c>
      <c r="I120" s="3" t="s">
        <v>58</v>
      </c>
      <c r="J120" s="3" t="s">
        <v>54</v>
      </c>
      <c r="K120" s="3">
        <v>119.5</v>
      </c>
      <c r="T120" s="3">
        <v>152</v>
      </c>
      <c r="U120" s="3">
        <v>28</v>
      </c>
      <c r="X120" s="3">
        <v>7.3</v>
      </c>
      <c r="Y120" s="3">
        <v>5.75</v>
      </c>
      <c r="AD120" s="3">
        <v>27.13</v>
      </c>
      <c r="AF120" s="3">
        <v>0.01</v>
      </c>
      <c r="AG120" s="3">
        <v>0</v>
      </c>
    </row>
    <row r="121" spans="1:33" x14ac:dyDescent="0.25">
      <c r="A121" s="3">
        <v>18</v>
      </c>
      <c r="B121" s="3" t="s">
        <v>56</v>
      </c>
      <c r="C121" s="3" t="s">
        <v>40</v>
      </c>
      <c r="D121" s="3" t="s">
        <v>182</v>
      </c>
      <c r="E121" s="3">
        <v>12</v>
      </c>
      <c r="F121" s="3">
        <v>-34.833500999999998</v>
      </c>
      <c r="G121" s="3">
        <v>-7.5548479999999998</v>
      </c>
      <c r="H121" s="3">
        <v>118</v>
      </c>
      <c r="I121" s="3" t="s">
        <v>58</v>
      </c>
      <c r="J121" s="3" t="s">
        <v>54</v>
      </c>
      <c r="K121" s="3">
        <v>36.1</v>
      </c>
      <c r="T121" s="3">
        <v>20</v>
      </c>
      <c r="U121" s="3">
        <v>27</v>
      </c>
      <c r="X121" s="3">
        <v>7.5</v>
      </c>
      <c r="Y121" s="3">
        <v>3.99</v>
      </c>
      <c r="AD121" s="3">
        <v>23.52</v>
      </c>
      <c r="AF121" s="3">
        <v>11.06</v>
      </c>
      <c r="AG121" s="3">
        <v>3.17</v>
      </c>
    </row>
    <row r="122" spans="1:33" x14ac:dyDescent="0.25">
      <c r="A122" s="3">
        <v>18</v>
      </c>
      <c r="B122" s="3" t="s">
        <v>56</v>
      </c>
      <c r="C122" s="3" t="s">
        <v>40</v>
      </c>
      <c r="D122" s="3" t="s">
        <v>182</v>
      </c>
      <c r="E122" s="3">
        <v>12</v>
      </c>
      <c r="F122" s="3">
        <v>-34.848781000000002</v>
      </c>
      <c r="G122" s="3">
        <v>-7.6835459999999998</v>
      </c>
      <c r="H122" s="3">
        <v>119</v>
      </c>
      <c r="I122" s="3" t="s">
        <v>58</v>
      </c>
      <c r="J122" s="3" t="s">
        <v>54</v>
      </c>
      <c r="K122" s="3">
        <v>55.3</v>
      </c>
      <c r="T122" s="3">
        <v>15</v>
      </c>
      <c r="U122" s="3">
        <v>27</v>
      </c>
      <c r="X122" s="3">
        <v>7.6</v>
      </c>
      <c r="Y122" s="3">
        <v>1.76</v>
      </c>
      <c r="AD122" s="3">
        <v>25.92</v>
      </c>
      <c r="AF122" s="3">
        <v>0.01</v>
      </c>
      <c r="AG122" s="3">
        <v>3.61</v>
      </c>
    </row>
    <row r="123" spans="1:33" x14ac:dyDescent="0.25">
      <c r="A123" s="3">
        <v>18</v>
      </c>
      <c r="B123" s="3" t="s">
        <v>56</v>
      </c>
      <c r="C123" s="3" t="s">
        <v>40</v>
      </c>
      <c r="D123" s="3" t="s">
        <v>182</v>
      </c>
      <c r="E123" s="3">
        <v>12</v>
      </c>
      <c r="F123" s="3">
        <v>-34.856560000000002</v>
      </c>
      <c r="G123" s="3">
        <v>-7.8147950000000002</v>
      </c>
      <c r="H123" s="3">
        <v>120</v>
      </c>
      <c r="I123" s="3" t="s">
        <v>58</v>
      </c>
      <c r="J123" s="3" t="s">
        <v>54</v>
      </c>
      <c r="K123" s="3">
        <v>43</v>
      </c>
      <c r="T123" s="3">
        <v>25</v>
      </c>
      <c r="U123" s="3">
        <v>27.6</v>
      </c>
      <c r="X123" s="3">
        <v>7.3</v>
      </c>
      <c r="Y123" s="3">
        <v>3.62</v>
      </c>
      <c r="AD123" s="3">
        <v>23.64</v>
      </c>
      <c r="AF123" s="3">
        <v>11.98</v>
      </c>
      <c r="AG123" s="3">
        <v>3.48</v>
      </c>
    </row>
    <row r="124" spans="1:33" x14ac:dyDescent="0.25">
      <c r="A124" s="3">
        <v>18</v>
      </c>
      <c r="B124" s="3" t="s">
        <v>56</v>
      </c>
      <c r="C124" s="3" t="s">
        <v>40</v>
      </c>
      <c r="D124" s="3" t="s">
        <v>182</v>
      </c>
      <c r="E124" s="3">
        <v>12</v>
      </c>
      <c r="F124" s="3">
        <v>-34.841375999999997</v>
      </c>
      <c r="G124" s="3">
        <v>-7.8518559999999997</v>
      </c>
      <c r="H124" s="3">
        <v>121</v>
      </c>
      <c r="I124" s="3" t="s">
        <v>58</v>
      </c>
      <c r="J124" s="3" t="s">
        <v>54</v>
      </c>
      <c r="K124" s="3">
        <v>54</v>
      </c>
      <c r="T124" s="3">
        <v>15</v>
      </c>
      <c r="U124" s="3">
        <v>27.3</v>
      </c>
      <c r="X124" s="3">
        <v>7.3</v>
      </c>
      <c r="Y124" s="3">
        <v>1.81</v>
      </c>
      <c r="AD124" s="3">
        <v>22.67</v>
      </c>
      <c r="AF124" s="3">
        <v>10.74</v>
      </c>
      <c r="AG124" s="3">
        <v>3.1</v>
      </c>
    </row>
    <row r="125" spans="1:33" x14ac:dyDescent="0.25">
      <c r="A125" s="3">
        <v>18</v>
      </c>
      <c r="B125" s="3" t="s">
        <v>56</v>
      </c>
      <c r="C125" s="3" t="s">
        <v>40</v>
      </c>
      <c r="D125" s="3" t="s">
        <v>182</v>
      </c>
      <c r="E125" s="3">
        <v>12</v>
      </c>
      <c r="F125" s="3">
        <v>-35.044249000000001</v>
      </c>
      <c r="G125" s="3">
        <v>-8.5852719999999998</v>
      </c>
      <c r="H125" s="3">
        <v>122</v>
      </c>
      <c r="I125" s="3" t="s">
        <v>58</v>
      </c>
      <c r="J125" s="3" t="s">
        <v>54</v>
      </c>
      <c r="K125" s="3">
        <v>16.399999999999999</v>
      </c>
      <c r="T125" s="3">
        <v>34.700000000000003</v>
      </c>
      <c r="U125" s="3">
        <v>27</v>
      </c>
      <c r="X125" s="3">
        <v>7.5</v>
      </c>
      <c r="Y125" s="3">
        <v>3.77</v>
      </c>
      <c r="AD125" s="3">
        <v>21.59</v>
      </c>
      <c r="AF125" s="3">
        <v>10.4</v>
      </c>
      <c r="AG125" s="3">
        <v>3.02</v>
      </c>
    </row>
    <row r="126" spans="1:33" x14ac:dyDescent="0.25">
      <c r="A126" s="3">
        <v>18</v>
      </c>
      <c r="B126" s="3" t="s">
        <v>56</v>
      </c>
      <c r="C126" s="3" t="s">
        <v>40</v>
      </c>
      <c r="D126" s="3" t="s">
        <v>182</v>
      </c>
      <c r="E126" s="3">
        <v>12</v>
      </c>
      <c r="F126" s="3">
        <v>-35.133918999999999</v>
      </c>
      <c r="G126" s="3">
        <v>-8.8581479999999999</v>
      </c>
      <c r="H126" s="3">
        <v>123</v>
      </c>
      <c r="I126" s="3" t="s">
        <v>58</v>
      </c>
      <c r="J126" s="3" t="s">
        <v>54</v>
      </c>
      <c r="K126" s="3">
        <v>25.7</v>
      </c>
      <c r="T126" s="3">
        <v>45</v>
      </c>
      <c r="U126" s="3">
        <v>27</v>
      </c>
      <c r="X126" s="3">
        <v>7.3</v>
      </c>
      <c r="Y126" s="3">
        <v>6.94</v>
      </c>
      <c r="AD126" s="3">
        <v>17.21</v>
      </c>
      <c r="AF126" s="3">
        <v>8.6300000000000008</v>
      </c>
      <c r="AG126" s="3">
        <v>2.5</v>
      </c>
    </row>
    <row r="127" spans="1:33" x14ac:dyDescent="0.25">
      <c r="A127" s="3">
        <v>18</v>
      </c>
      <c r="B127" s="3" t="s">
        <v>56</v>
      </c>
      <c r="C127" s="3" t="s">
        <v>40</v>
      </c>
      <c r="D127" s="3" t="s">
        <v>182</v>
      </c>
      <c r="E127" s="3">
        <v>12</v>
      </c>
      <c r="F127" s="3">
        <v>-36.407068000000002</v>
      </c>
      <c r="G127" s="3">
        <v>-10.480449999999999</v>
      </c>
      <c r="H127" s="3">
        <v>124</v>
      </c>
      <c r="I127" s="3" t="s">
        <v>58</v>
      </c>
      <c r="J127" s="3" t="s">
        <v>54</v>
      </c>
      <c r="K127" s="3">
        <v>6.3</v>
      </c>
      <c r="T127" s="3">
        <v>1858</v>
      </c>
      <c r="U127" s="3">
        <v>26.8</v>
      </c>
      <c r="X127" s="3">
        <v>7.3</v>
      </c>
      <c r="Y127" s="3">
        <v>7.4</v>
      </c>
      <c r="AD127" s="3">
        <v>17.93</v>
      </c>
      <c r="AF127" s="3">
        <v>8.8699999999999992</v>
      </c>
      <c r="AG127" s="3">
        <v>1.87</v>
      </c>
    </row>
    <row r="128" spans="1:33" x14ac:dyDescent="0.25">
      <c r="A128" s="3">
        <v>18</v>
      </c>
      <c r="B128" s="3" t="s">
        <v>56</v>
      </c>
      <c r="C128" s="3" t="s">
        <v>40</v>
      </c>
      <c r="D128" s="3" t="s">
        <v>182</v>
      </c>
      <c r="E128" s="3">
        <v>12</v>
      </c>
      <c r="F128" s="3">
        <v>-37.037711000000002</v>
      </c>
      <c r="G128" s="3">
        <v>-10.932332000000001</v>
      </c>
      <c r="H128" s="3">
        <v>125</v>
      </c>
      <c r="I128" s="3" t="s">
        <v>58</v>
      </c>
      <c r="J128" s="3" t="s">
        <v>54</v>
      </c>
      <c r="K128" s="3">
        <v>48.7</v>
      </c>
      <c r="T128" s="3">
        <v>1</v>
      </c>
      <c r="U128" s="3">
        <v>26.1</v>
      </c>
      <c r="X128" s="3">
        <v>7.6</v>
      </c>
      <c r="Y128" s="3">
        <v>4.4000000000000004</v>
      </c>
      <c r="AD128" s="3">
        <v>25.88</v>
      </c>
      <c r="AF128" s="3">
        <v>0.01</v>
      </c>
      <c r="AG128" s="3">
        <v>3.54</v>
      </c>
    </row>
    <row r="129" spans="1:47" x14ac:dyDescent="0.25">
      <c r="A129" s="3">
        <v>18</v>
      </c>
      <c r="B129" s="3" t="s">
        <v>56</v>
      </c>
      <c r="C129" s="3" t="s">
        <v>40</v>
      </c>
      <c r="D129" s="3" t="s">
        <v>182</v>
      </c>
      <c r="E129" s="3">
        <v>12</v>
      </c>
      <c r="F129" s="3">
        <v>-37.163806999999998</v>
      </c>
      <c r="G129" s="3">
        <v>-11.134304999999999</v>
      </c>
      <c r="H129" s="3">
        <v>126</v>
      </c>
      <c r="I129" s="3" t="s">
        <v>58</v>
      </c>
      <c r="J129" s="3" t="s">
        <v>54</v>
      </c>
      <c r="K129" s="3">
        <v>81.599999999999994</v>
      </c>
      <c r="T129" s="3">
        <v>10</v>
      </c>
      <c r="U129" s="3">
        <v>26.4</v>
      </c>
      <c r="X129" s="3">
        <v>6.9</v>
      </c>
      <c r="Y129" s="3">
        <v>4.5</v>
      </c>
      <c r="AD129" s="3">
        <v>9.07</v>
      </c>
      <c r="AF129" s="3">
        <v>5.93</v>
      </c>
      <c r="AG129" s="3">
        <v>1.4</v>
      </c>
    </row>
    <row r="130" spans="1:47" x14ac:dyDescent="0.25">
      <c r="A130" s="3">
        <v>18</v>
      </c>
      <c r="B130" s="3" t="s">
        <v>56</v>
      </c>
      <c r="C130" s="3" t="s">
        <v>40</v>
      </c>
      <c r="D130" s="3" t="s">
        <v>182</v>
      </c>
      <c r="E130" s="3">
        <v>12</v>
      </c>
      <c r="F130" s="3">
        <v>-37.353611000000001</v>
      </c>
      <c r="G130" s="3">
        <v>-11.445499999999999</v>
      </c>
      <c r="H130" s="3">
        <v>127</v>
      </c>
      <c r="I130" s="3" t="s">
        <v>58</v>
      </c>
      <c r="J130" s="3" t="s">
        <v>54</v>
      </c>
      <c r="K130" s="3">
        <v>55</v>
      </c>
      <c r="T130" s="3">
        <v>20</v>
      </c>
      <c r="U130" s="3">
        <v>28.3</v>
      </c>
      <c r="X130" s="3">
        <v>7.5</v>
      </c>
      <c r="Y130" s="3">
        <v>5.65</v>
      </c>
      <c r="AD130" s="3">
        <v>17.48</v>
      </c>
      <c r="AF130" s="3">
        <v>9.48</v>
      </c>
      <c r="AG130" s="3">
        <v>2.67</v>
      </c>
    </row>
    <row r="131" spans="1:47" x14ac:dyDescent="0.25">
      <c r="A131" s="3">
        <v>18</v>
      </c>
      <c r="B131" s="3" t="s">
        <v>56</v>
      </c>
      <c r="C131" s="3" t="s">
        <v>40</v>
      </c>
      <c r="D131" s="3" t="s">
        <v>182</v>
      </c>
      <c r="E131" s="3">
        <v>12</v>
      </c>
      <c r="F131" s="3">
        <v>-38.813310999999999</v>
      </c>
      <c r="G131" s="3">
        <v>-12.849712999999999</v>
      </c>
      <c r="H131" s="3">
        <v>128</v>
      </c>
      <c r="I131" s="3" t="s">
        <v>58</v>
      </c>
      <c r="J131" s="3" t="s">
        <v>54</v>
      </c>
      <c r="K131" s="3">
        <v>49.6</v>
      </c>
      <c r="T131" s="3">
        <v>64.3</v>
      </c>
      <c r="U131" s="3">
        <v>27.2</v>
      </c>
      <c r="X131" s="3">
        <v>7.5</v>
      </c>
      <c r="Y131" s="3">
        <v>5.51</v>
      </c>
      <c r="AD131" s="3">
        <v>11.24</v>
      </c>
      <c r="AF131" s="3">
        <v>6.3</v>
      </c>
      <c r="AG131" s="3">
        <v>1.71</v>
      </c>
    </row>
    <row r="132" spans="1:47" x14ac:dyDescent="0.25">
      <c r="A132" s="3">
        <v>18</v>
      </c>
      <c r="B132" s="3" t="s">
        <v>56</v>
      </c>
      <c r="C132" s="3" t="s">
        <v>40</v>
      </c>
      <c r="D132" s="3" t="s">
        <v>182</v>
      </c>
      <c r="E132" s="3">
        <v>12</v>
      </c>
      <c r="F132" s="3">
        <v>-38.955240000000003</v>
      </c>
      <c r="G132" s="3">
        <v>-13.859097999999999</v>
      </c>
      <c r="H132" s="3">
        <v>129</v>
      </c>
      <c r="I132" s="3" t="s">
        <v>58</v>
      </c>
      <c r="J132" s="3" t="s">
        <v>54</v>
      </c>
      <c r="K132" s="3">
        <v>20.5</v>
      </c>
      <c r="T132" s="3">
        <v>22</v>
      </c>
      <c r="U132" s="3">
        <v>29.3</v>
      </c>
      <c r="X132" s="3">
        <v>7.9</v>
      </c>
      <c r="Y132" s="3">
        <v>5.16</v>
      </c>
      <c r="AD132" s="3">
        <v>38.47</v>
      </c>
      <c r="AF132" s="3">
        <v>0.02</v>
      </c>
      <c r="AG132" s="3">
        <v>0.01</v>
      </c>
    </row>
    <row r="133" spans="1:47" x14ac:dyDescent="0.25">
      <c r="A133" s="3">
        <v>18</v>
      </c>
      <c r="B133" s="3" t="s">
        <v>56</v>
      </c>
      <c r="C133" s="3" t="s">
        <v>40</v>
      </c>
      <c r="D133" s="3" t="s">
        <v>182</v>
      </c>
      <c r="E133" s="3">
        <v>12</v>
      </c>
      <c r="F133" s="3">
        <v>-38.991056</v>
      </c>
      <c r="G133" s="3">
        <v>-14.274124</v>
      </c>
      <c r="H133" s="3">
        <v>130</v>
      </c>
      <c r="I133" s="3" t="s">
        <v>58</v>
      </c>
      <c r="J133" s="3" t="s">
        <v>54</v>
      </c>
      <c r="K133" s="3">
        <v>61.4</v>
      </c>
      <c r="T133" s="3">
        <v>2</v>
      </c>
      <c r="U133" s="3">
        <v>24.8</v>
      </c>
      <c r="X133" s="3">
        <v>6.9</v>
      </c>
      <c r="Y133" s="3">
        <v>6.21</v>
      </c>
      <c r="AD133" s="3">
        <v>6.76</v>
      </c>
      <c r="AF133" s="3">
        <v>4.2699999999999996</v>
      </c>
      <c r="AG133" s="3">
        <v>1.04</v>
      </c>
    </row>
    <row r="134" spans="1:47" x14ac:dyDescent="0.25">
      <c r="A134" s="3">
        <v>18</v>
      </c>
      <c r="B134" s="3" t="s">
        <v>56</v>
      </c>
      <c r="C134" s="3" t="s">
        <v>40</v>
      </c>
      <c r="D134" s="3" t="s">
        <v>182</v>
      </c>
      <c r="E134" s="3">
        <v>12</v>
      </c>
      <c r="F134" s="3">
        <v>-39.018787000000003</v>
      </c>
      <c r="G134" s="3">
        <v>-16.266988000000001</v>
      </c>
      <c r="H134" s="3">
        <v>131</v>
      </c>
      <c r="I134" s="3" t="s">
        <v>58</v>
      </c>
      <c r="J134" s="3" t="s">
        <v>54</v>
      </c>
      <c r="K134" s="3">
        <v>175.2</v>
      </c>
      <c r="T134" s="3">
        <v>4</v>
      </c>
      <c r="U134" s="3">
        <v>24.6</v>
      </c>
      <c r="X134" s="3">
        <v>6.8</v>
      </c>
      <c r="Y134" s="3">
        <v>5.64</v>
      </c>
      <c r="AD134" s="3">
        <v>7.05</v>
      </c>
      <c r="AF134" s="3">
        <v>4.91</v>
      </c>
      <c r="AG134" s="3">
        <v>1.0900000000000001</v>
      </c>
    </row>
    <row r="135" spans="1:47" x14ac:dyDescent="0.25">
      <c r="A135" s="3">
        <v>18</v>
      </c>
      <c r="B135" s="3" t="s">
        <v>56</v>
      </c>
      <c r="C135" s="3" t="s">
        <v>40</v>
      </c>
      <c r="D135" s="3" t="s">
        <v>182</v>
      </c>
      <c r="E135" s="3">
        <v>12</v>
      </c>
      <c r="F135" s="3">
        <v>-39.198759000000003</v>
      </c>
      <c r="G135" s="3">
        <v>-17.750366</v>
      </c>
      <c r="H135" s="3">
        <v>132</v>
      </c>
      <c r="I135" s="3" t="s">
        <v>58</v>
      </c>
      <c r="J135" s="3" t="s">
        <v>54</v>
      </c>
      <c r="K135" s="3">
        <v>23.3</v>
      </c>
      <c r="T135" s="3">
        <v>5</v>
      </c>
      <c r="U135" s="3">
        <v>26.7</v>
      </c>
      <c r="X135" s="3">
        <v>7.9</v>
      </c>
      <c r="Y135" s="3">
        <v>5.18</v>
      </c>
      <c r="AD135" s="3">
        <v>57.17</v>
      </c>
      <c r="AF135" s="3">
        <v>0.03</v>
      </c>
      <c r="AG135" s="3">
        <v>0.01</v>
      </c>
    </row>
    <row r="136" spans="1:47" x14ac:dyDescent="0.25">
      <c r="A136" s="3">
        <v>19</v>
      </c>
      <c r="B136" s="3" t="s">
        <v>51</v>
      </c>
      <c r="C136" s="3" t="s">
        <v>44</v>
      </c>
      <c r="D136" s="3" t="s">
        <v>180</v>
      </c>
      <c r="E136" s="3">
        <v>12</v>
      </c>
      <c r="F136" s="3">
        <v>-48.295729000000001</v>
      </c>
      <c r="G136" s="3">
        <v>-14.118509</v>
      </c>
      <c r="H136" s="3">
        <v>133</v>
      </c>
      <c r="I136" s="3" t="s">
        <v>46</v>
      </c>
      <c r="J136" s="3" t="s">
        <v>50</v>
      </c>
      <c r="K136" s="3">
        <v>107.1395</v>
      </c>
      <c r="N136" s="3">
        <v>12.420999999999999</v>
      </c>
      <c r="U136" s="3">
        <v>25.9</v>
      </c>
    </row>
    <row r="137" spans="1:47" x14ac:dyDescent="0.25">
      <c r="A137" s="3">
        <v>19</v>
      </c>
      <c r="B137" s="3" t="s">
        <v>51</v>
      </c>
      <c r="C137" s="3" t="s">
        <v>44</v>
      </c>
      <c r="D137" s="3" t="s">
        <v>180</v>
      </c>
      <c r="E137" s="3">
        <v>12</v>
      </c>
      <c r="F137" s="3">
        <v>-45.275181000000003</v>
      </c>
      <c r="G137" s="3">
        <v>-18.222731</v>
      </c>
      <c r="H137" s="3">
        <v>134</v>
      </c>
      <c r="I137" s="3" t="s">
        <v>49</v>
      </c>
      <c r="J137" s="3" t="s">
        <v>50</v>
      </c>
      <c r="K137" s="3">
        <v>96.35</v>
      </c>
      <c r="N137" s="3">
        <v>80.585899999999995</v>
      </c>
      <c r="U137" s="3">
        <v>19.850000000000001</v>
      </c>
    </row>
    <row r="138" spans="1:47" x14ac:dyDescent="0.25">
      <c r="A138" s="3">
        <v>20</v>
      </c>
      <c r="B138" s="3" t="s">
        <v>39</v>
      </c>
      <c r="C138" s="3" t="s">
        <v>44</v>
      </c>
      <c r="D138" s="3" t="s">
        <v>183</v>
      </c>
      <c r="E138" s="3">
        <v>48</v>
      </c>
      <c r="F138" s="3">
        <v>-57.654243999999998</v>
      </c>
      <c r="G138" s="3">
        <v>-18.984885999999999</v>
      </c>
      <c r="H138" s="3">
        <v>135</v>
      </c>
      <c r="I138" s="3" t="s">
        <v>46</v>
      </c>
      <c r="J138" s="3" t="s">
        <v>47</v>
      </c>
      <c r="K138" s="3">
        <v>240.46199999999999</v>
      </c>
      <c r="N138" s="3">
        <v>19.432500000000001</v>
      </c>
      <c r="Y138" s="3">
        <v>3</v>
      </c>
    </row>
    <row r="139" spans="1:47" x14ac:dyDescent="0.25">
      <c r="A139" s="3">
        <v>20</v>
      </c>
      <c r="B139" s="3" t="s">
        <v>48</v>
      </c>
      <c r="C139" s="3" t="s">
        <v>44</v>
      </c>
      <c r="D139" s="3" t="s">
        <v>183</v>
      </c>
      <c r="E139" s="3">
        <v>48</v>
      </c>
      <c r="F139" s="3">
        <v>-57.655518999999998</v>
      </c>
      <c r="G139" s="3">
        <v>-18.809169000000001</v>
      </c>
      <c r="H139" s="3">
        <v>136</v>
      </c>
      <c r="I139" s="3" t="s">
        <v>46</v>
      </c>
      <c r="J139" s="3" t="s">
        <v>47</v>
      </c>
      <c r="K139" s="3">
        <v>208.68199999999999</v>
      </c>
      <c r="N139" s="3">
        <v>1.6875</v>
      </c>
      <c r="Y139" s="3">
        <v>3</v>
      </c>
    </row>
    <row r="140" spans="1:47" x14ac:dyDescent="0.25">
      <c r="A140" s="3">
        <v>21</v>
      </c>
      <c r="B140" s="3" t="s">
        <v>51</v>
      </c>
      <c r="C140" s="3" t="s">
        <v>45</v>
      </c>
      <c r="D140" s="3" t="s">
        <v>183</v>
      </c>
      <c r="E140" s="3">
        <v>12</v>
      </c>
      <c r="F140" s="3">
        <v>-44.564959000000002</v>
      </c>
      <c r="G140" s="3">
        <v>-22.528604999999999</v>
      </c>
      <c r="H140" s="3">
        <v>137</v>
      </c>
      <c r="I140" s="3" t="s">
        <v>49</v>
      </c>
      <c r="J140" s="3" t="s">
        <v>54</v>
      </c>
      <c r="M140" s="3">
        <v>0.7</v>
      </c>
      <c r="Q140" s="3">
        <v>20.2</v>
      </c>
      <c r="U140" s="3">
        <v>24.48</v>
      </c>
      <c r="AC140" s="3">
        <v>15.73</v>
      </c>
      <c r="AK140" s="3">
        <v>1.28</v>
      </c>
      <c r="AO140" s="3">
        <v>0.03</v>
      </c>
      <c r="AU140" s="3">
        <v>21.7</v>
      </c>
    </row>
    <row r="141" spans="1:47" x14ac:dyDescent="0.25">
      <c r="A141" s="3">
        <v>21</v>
      </c>
      <c r="B141" s="3" t="s">
        <v>51</v>
      </c>
      <c r="C141" s="3" t="s">
        <v>45</v>
      </c>
      <c r="D141" s="3" t="s">
        <v>183</v>
      </c>
      <c r="E141" s="3">
        <v>12</v>
      </c>
      <c r="F141" s="3">
        <v>-44.668934</v>
      </c>
      <c r="G141" s="3">
        <v>-22.536662</v>
      </c>
      <c r="H141" s="3">
        <v>139</v>
      </c>
      <c r="I141" s="3" t="s">
        <v>49</v>
      </c>
      <c r="J141" s="3" t="s">
        <v>54</v>
      </c>
      <c r="M141" s="3">
        <v>68.75</v>
      </c>
      <c r="Q141" s="3">
        <v>20.2</v>
      </c>
      <c r="U141" s="3">
        <v>24.48</v>
      </c>
      <c r="AC141" s="3">
        <v>15.73</v>
      </c>
      <c r="AK141" s="3">
        <v>1.28</v>
      </c>
      <c r="AO141" s="3">
        <v>0.03</v>
      </c>
      <c r="AU141" s="3">
        <v>21.7</v>
      </c>
    </row>
    <row r="142" spans="1:47" x14ac:dyDescent="0.25">
      <c r="A142" s="3">
        <v>22</v>
      </c>
      <c r="B142" s="3" t="s">
        <v>43</v>
      </c>
      <c r="C142" s="3" t="s">
        <v>52</v>
      </c>
      <c r="D142" s="3" t="s">
        <v>183</v>
      </c>
      <c r="E142" s="3">
        <v>12</v>
      </c>
      <c r="F142" s="3">
        <v>-57.013100000000001</v>
      </c>
      <c r="G142" s="3">
        <v>-19.576229000000001</v>
      </c>
      <c r="H142" s="3">
        <v>140</v>
      </c>
      <c r="I142" s="3" t="s">
        <v>46</v>
      </c>
      <c r="J142" s="3" t="s">
        <v>47</v>
      </c>
      <c r="N142" s="3">
        <v>0.69299999999999995</v>
      </c>
      <c r="O142" s="3">
        <v>17.242999999999999</v>
      </c>
      <c r="T142" s="3">
        <v>0.75</v>
      </c>
      <c r="U142" s="3">
        <v>29.5</v>
      </c>
      <c r="X142" s="3">
        <v>6</v>
      </c>
      <c r="Y142" s="3">
        <v>6.25</v>
      </c>
      <c r="AA142" s="3">
        <v>242.5</v>
      </c>
    </row>
    <row r="143" spans="1:47" x14ac:dyDescent="0.25">
      <c r="A143" s="3">
        <v>23</v>
      </c>
      <c r="B143" s="3" t="s">
        <v>39</v>
      </c>
      <c r="C143" s="3" t="s">
        <v>45</v>
      </c>
      <c r="D143" s="3" t="s">
        <v>183</v>
      </c>
      <c r="E143" s="3">
        <v>12</v>
      </c>
      <c r="F143" s="3">
        <v>-65.227778000000001</v>
      </c>
      <c r="G143" s="3">
        <v>-0.41947200000000001</v>
      </c>
      <c r="H143" s="3">
        <v>141</v>
      </c>
      <c r="I143" s="3" t="s">
        <v>41</v>
      </c>
      <c r="J143" s="3" t="s">
        <v>59</v>
      </c>
      <c r="K143" s="3">
        <v>622.70000000000005</v>
      </c>
      <c r="T143" s="3">
        <v>16300</v>
      </c>
      <c r="U143" s="3">
        <v>28.3</v>
      </c>
      <c r="V143" s="3">
        <v>16</v>
      </c>
      <c r="X143" s="3">
        <v>4.5</v>
      </c>
      <c r="Y143" s="3">
        <v>5.7</v>
      </c>
      <c r="AB143" s="3">
        <v>4</v>
      </c>
      <c r="AC143" s="3">
        <v>1E-4</v>
      </c>
      <c r="AE143" s="3">
        <v>12</v>
      </c>
    </row>
    <row r="144" spans="1:47" x14ac:dyDescent="0.25">
      <c r="A144" s="3">
        <v>23</v>
      </c>
      <c r="B144" s="3" t="s">
        <v>39</v>
      </c>
      <c r="C144" s="3" t="s">
        <v>45</v>
      </c>
      <c r="D144" s="3" t="s">
        <v>183</v>
      </c>
      <c r="E144" s="3">
        <v>12</v>
      </c>
      <c r="F144" s="3">
        <v>-65.201778000000004</v>
      </c>
      <c r="G144" s="3">
        <v>-0.38513900000000001</v>
      </c>
      <c r="H144" s="3">
        <v>142</v>
      </c>
      <c r="I144" s="3" t="s">
        <v>41</v>
      </c>
      <c r="J144" s="3" t="s">
        <v>59</v>
      </c>
      <c r="K144" s="3">
        <v>304</v>
      </c>
      <c r="T144" s="3">
        <v>280</v>
      </c>
      <c r="U144" s="3">
        <v>26.6</v>
      </c>
      <c r="V144" s="3">
        <v>15</v>
      </c>
      <c r="X144" s="3">
        <v>6.1</v>
      </c>
      <c r="Y144" s="3">
        <v>6.6</v>
      </c>
      <c r="AB144" s="3">
        <v>10</v>
      </c>
      <c r="AC144" s="3">
        <v>5.9999999999999995E-4</v>
      </c>
      <c r="AE144" s="3">
        <v>8.5</v>
      </c>
    </row>
    <row r="145" spans="1:31" x14ac:dyDescent="0.25">
      <c r="A145" s="3">
        <v>23</v>
      </c>
      <c r="B145" s="3" t="s">
        <v>39</v>
      </c>
      <c r="C145" s="3" t="s">
        <v>45</v>
      </c>
      <c r="D145" s="3" t="s">
        <v>183</v>
      </c>
      <c r="E145" s="3">
        <v>12</v>
      </c>
      <c r="F145" s="3">
        <v>-65.177166999999997</v>
      </c>
      <c r="G145" s="3">
        <v>-0.53649999999999998</v>
      </c>
      <c r="H145" s="3">
        <v>143</v>
      </c>
      <c r="I145" s="3" t="s">
        <v>41</v>
      </c>
      <c r="J145" s="3" t="s">
        <v>59</v>
      </c>
      <c r="K145" s="3">
        <v>622.70000000000005</v>
      </c>
      <c r="T145" s="3">
        <v>130</v>
      </c>
      <c r="U145" s="3">
        <v>28.7</v>
      </c>
      <c r="V145" s="3">
        <v>18</v>
      </c>
      <c r="X145" s="3">
        <v>4.4000000000000004</v>
      </c>
      <c r="Y145" s="3">
        <v>3.1</v>
      </c>
      <c r="AB145" s="3">
        <v>3</v>
      </c>
      <c r="AC145" s="3">
        <v>2.0999999999999999E-3</v>
      </c>
      <c r="AE145" s="3">
        <v>16.5</v>
      </c>
    </row>
    <row r="146" spans="1:31" x14ac:dyDescent="0.25">
      <c r="A146" s="3">
        <v>23</v>
      </c>
      <c r="B146" s="3" t="s">
        <v>39</v>
      </c>
      <c r="C146" s="3" t="s">
        <v>45</v>
      </c>
      <c r="D146" s="3" t="s">
        <v>183</v>
      </c>
      <c r="E146" s="3">
        <v>12</v>
      </c>
      <c r="F146" s="3">
        <v>-65.135444000000007</v>
      </c>
      <c r="G146" s="3">
        <v>-0.60991700000000004</v>
      </c>
      <c r="H146" s="3">
        <v>144</v>
      </c>
      <c r="I146" s="3" t="s">
        <v>41</v>
      </c>
      <c r="J146" s="3" t="s">
        <v>59</v>
      </c>
      <c r="K146" s="3">
        <v>512.79999999999995</v>
      </c>
      <c r="T146" s="3">
        <v>540</v>
      </c>
      <c r="U146" s="3">
        <v>29.2</v>
      </c>
      <c r="V146" s="3">
        <v>17</v>
      </c>
      <c r="X146" s="3">
        <v>4.5</v>
      </c>
      <c r="Y146" s="3">
        <v>3.4</v>
      </c>
      <c r="AB146" s="3">
        <v>6</v>
      </c>
      <c r="AC146" s="3">
        <v>0</v>
      </c>
      <c r="AE146" s="3">
        <v>11.3</v>
      </c>
    </row>
    <row r="147" spans="1:31" x14ac:dyDescent="0.25">
      <c r="A147" s="3">
        <v>23</v>
      </c>
      <c r="B147" s="3" t="s">
        <v>39</v>
      </c>
      <c r="C147" s="3" t="s">
        <v>45</v>
      </c>
      <c r="D147" s="3" t="s">
        <v>183</v>
      </c>
      <c r="E147" s="3">
        <v>12</v>
      </c>
      <c r="F147" s="3">
        <v>-64.924055999999993</v>
      </c>
      <c r="G147" s="3">
        <v>-0.593611</v>
      </c>
      <c r="H147" s="3">
        <v>145</v>
      </c>
      <c r="I147" s="3" t="s">
        <v>41</v>
      </c>
      <c r="J147" s="3" t="s">
        <v>59</v>
      </c>
      <c r="K147" s="3">
        <v>531.1</v>
      </c>
      <c r="T147" s="3">
        <v>90</v>
      </c>
      <c r="U147" s="3">
        <v>27.8</v>
      </c>
      <c r="V147" s="3">
        <v>20</v>
      </c>
      <c r="X147" s="3">
        <v>4.4000000000000004</v>
      </c>
      <c r="Y147" s="3">
        <v>4.3</v>
      </c>
      <c r="AB147" s="3">
        <v>3</v>
      </c>
      <c r="AC147" s="3">
        <v>0</v>
      </c>
      <c r="AE147" s="3">
        <v>10.3</v>
      </c>
    </row>
    <row r="148" spans="1:31" x14ac:dyDescent="0.25">
      <c r="A148" s="3">
        <v>23</v>
      </c>
      <c r="B148" s="3" t="s">
        <v>39</v>
      </c>
      <c r="C148" s="3" t="s">
        <v>45</v>
      </c>
      <c r="D148" s="3" t="s">
        <v>183</v>
      </c>
      <c r="E148" s="3">
        <v>12</v>
      </c>
      <c r="F148" s="3">
        <v>-64.821777999999995</v>
      </c>
      <c r="G148" s="3">
        <v>-0.53116699999999994</v>
      </c>
      <c r="H148" s="3">
        <v>146</v>
      </c>
      <c r="I148" s="3" t="s">
        <v>41</v>
      </c>
      <c r="J148" s="3" t="s">
        <v>59</v>
      </c>
      <c r="K148" s="3">
        <v>622.70000000000005</v>
      </c>
      <c r="T148" s="3">
        <v>250</v>
      </c>
      <c r="U148" s="3">
        <v>28.7</v>
      </c>
      <c r="V148" s="3">
        <v>16</v>
      </c>
      <c r="X148" s="3">
        <v>4.7</v>
      </c>
      <c r="Y148" s="3">
        <v>4</v>
      </c>
      <c r="AB148" s="3">
        <v>4</v>
      </c>
      <c r="AC148" s="3">
        <v>5.9999999999999995E-4</v>
      </c>
      <c r="AE148" s="3">
        <v>9.3000000000000007</v>
      </c>
    </row>
    <row r="149" spans="1:31" x14ac:dyDescent="0.25">
      <c r="A149" s="3">
        <v>23</v>
      </c>
      <c r="B149" s="3" t="s">
        <v>39</v>
      </c>
      <c r="C149" s="3" t="s">
        <v>45</v>
      </c>
      <c r="D149" s="3" t="s">
        <v>183</v>
      </c>
      <c r="E149" s="3">
        <v>12</v>
      </c>
      <c r="F149" s="3">
        <v>-64.761416999999994</v>
      </c>
      <c r="G149" s="3">
        <v>-0.435417</v>
      </c>
      <c r="H149" s="3">
        <v>147</v>
      </c>
      <c r="I149" s="3" t="s">
        <v>41</v>
      </c>
      <c r="J149" s="3" t="s">
        <v>59</v>
      </c>
      <c r="K149" s="3">
        <v>256.39999999999998</v>
      </c>
      <c r="T149" s="3">
        <v>90</v>
      </c>
      <c r="U149" s="3">
        <v>26.5</v>
      </c>
      <c r="V149" s="3">
        <v>22</v>
      </c>
      <c r="X149" s="3">
        <v>4.4000000000000004</v>
      </c>
      <c r="Y149" s="3">
        <v>6.3</v>
      </c>
      <c r="AB149" s="3">
        <v>7</v>
      </c>
      <c r="AC149" s="3">
        <v>0</v>
      </c>
      <c r="AE149" s="3">
        <v>25.2</v>
      </c>
    </row>
    <row r="150" spans="1:31" x14ac:dyDescent="0.25">
      <c r="A150" s="3">
        <v>23</v>
      </c>
      <c r="B150" s="3" t="s">
        <v>39</v>
      </c>
      <c r="C150" s="3" t="s">
        <v>45</v>
      </c>
      <c r="D150" s="3" t="s">
        <v>183</v>
      </c>
      <c r="E150" s="3">
        <v>12</v>
      </c>
      <c r="F150" s="3">
        <v>-64.819666999999995</v>
      </c>
      <c r="G150" s="3">
        <v>-0.48652800000000002</v>
      </c>
      <c r="H150" s="3">
        <v>148</v>
      </c>
      <c r="I150" s="3" t="s">
        <v>41</v>
      </c>
      <c r="J150" s="3" t="s">
        <v>59</v>
      </c>
      <c r="K150" s="3">
        <v>329.7</v>
      </c>
      <c r="T150" s="3">
        <v>18610</v>
      </c>
      <c r="U150" s="3">
        <v>28.7</v>
      </c>
      <c r="V150" s="3">
        <v>14</v>
      </c>
      <c r="X150" s="3">
        <v>4.5999999999999996</v>
      </c>
      <c r="Y150" s="3">
        <v>6.9</v>
      </c>
      <c r="AB150" s="3">
        <v>4</v>
      </c>
      <c r="AC150" s="3">
        <v>2.9999999999999997E-4</v>
      </c>
      <c r="AE150" s="3">
        <v>13.7</v>
      </c>
    </row>
    <row r="151" spans="1:31" x14ac:dyDescent="0.25">
      <c r="A151" s="3">
        <v>23</v>
      </c>
      <c r="B151" s="3" t="s">
        <v>39</v>
      </c>
      <c r="C151" s="3" t="s">
        <v>45</v>
      </c>
      <c r="D151" s="3" t="s">
        <v>183</v>
      </c>
      <c r="E151" s="3">
        <v>12</v>
      </c>
      <c r="F151" s="3">
        <v>-64.118943999999999</v>
      </c>
      <c r="G151" s="3">
        <v>-0.1045</v>
      </c>
      <c r="H151" s="3">
        <v>149</v>
      </c>
      <c r="I151" s="3" t="s">
        <v>41</v>
      </c>
      <c r="J151" s="3" t="s">
        <v>59</v>
      </c>
      <c r="K151" s="3">
        <v>641</v>
      </c>
      <c r="T151" s="3">
        <v>240</v>
      </c>
      <c r="U151" s="3">
        <v>27.3</v>
      </c>
      <c r="V151" s="3">
        <v>20</v>
      </c>
      <c r="X151" s="3">
        <v>4.4000000000000004</v>
      </c>
      <c r="Y151" s="3">
        <v>4.0999999999999996</v>
      </c>
      <c r="AB151" s="3">
        <v>4</v>
      </c>
      <c r="AC151" s="3">
        <v>1E-4</v>
      </c>
      <c r="AE151" s="3">
        <v>15.4</v>
      </c>
    </row>
    <row r="152" spans="1:31" x14ac:dyDescent="0.25">
      <c r="A152" s="3">
        <v>23</v>
      </c>
      <c r="B152" s="3" t="s">
        <v>39</v>
      </c>
      <c r="C152" s="3" t="s">
        <v>45</v>
      </c>
      <c r="D152" s="3" t="s">
        <v>183</v>
      </c>
      <c r="E152" s="3">
        <v>12</v>
      </c>
      <c r="F152" s="3">
        <v>-64.089611000000005</v>
      </c>
      <c r="G152" s="3">
        <v>-0.14722199999999999</v>
      </c>
      <c r="H152" s="3">
        <v>150</v>
      </c>
      <c r="I152" s="3" t="s">
        <v>41</v>
      </c>
      <c r="J152" s="3" t="s">
        <v>59</v>
      </c>
      <c r="K152" s="3">
        <v>355.3</v>
      </c>
      <c r="T152" s="3">
        <v>70</v>
      </c>
      <c r="U152" s="3">
        <v>27.8</v>
      </c>
      <c r="V152" s="3">
        <v>14</v>
      </c>
      <c r="X152" s="3">
        <v>5.6</v>
      </c>
      <c r="Y152" s="3">
        <v>5.5</v>
      </c>
      <c r="AB152" s="3">
        <v>16</v>
      </c>
      <c r="AC152" s="3">
        <v>1.6000000000000001E-3</v>
      </c>
      <c r="AE152" s="3">
        <v>7.7</v>
      </c>
    </row>
    <row r="153" spans="1:31" x14ac:dyDescent="0.25">
      <c r="A153" s="3">
        <v>23</v>
      </c>
      <c r="B153" s="3" t="s">
        <v>39</v>
      </c>
      <c r="C153" s="3" t="s">
        <v>45</v>
      </c>
      <c r="D153" s="3" t="s">
        <v>183</v>
      </c>
      <c r="E153" s="3">
        <v>12</v>
      </c>
      <c r="F153" s="3">
        <v>-63.587055999999997</v>
      </c>
      <c r="G153" s="3">
        <v>-0.497583</v>
      </c>
      <c r="H153" s="3">
        <v>151</v>
      </c>
      <c r="I153" s="3" t="s">
        <v>41</v>
      </c>
      <c r="J153" s="3" t="s">
        <v>59</v>
      </c>
      <c r="K153" s="3">
        <v>476.2</v>
      </c>
      <c r="T153" s="3">
        <v>830</v>
      </c>
      <c r="U153" s="3">
        <v>29.9</v>
      </c>
      <c r="V153" s="3">
        <v>9</v>
      </c>
      <c r="X153" s="3">
        <v>4.8</v>
      </c>
      <c r="Y153" s="3">
        <v>3.1</v>
      </c>
      <c r="AB153" s="3">
        <v>6</v>
      </c>
      <c r="AC153" s="3">
        <v>6.9999999999999999E-4</v>
      </c>
      <c r="AE153" s="3">
        <v>7.1</v>
      </c>
    </row>
    <row r="154" spans="1:31" x14ac:dyDescent="0.25">
      <c r="A154" s="3">
        <v>23</v>
      </c>
      <c r="B154" s="3" t="s">
        <v>39</v>
      </c>
      <c r="C154" s="3" t="s">
        <v>45</v>
      </c>
      <c r="D154" s="3" t="s">
        <v>183</v>
      </c>
      <c r="E154" s="3">
        <v>12</v>
      </c>
      <c r="F154" s="3">
        <v>-62.935777999999999</v>
      </c>
      <c r="G154" s="3">
        <v>-0.40955599999999998</v>
      </c>
      <c r="H154" s="3">
        <v>152</v>
      </c>
      <c r="I154" s="3" t="s">
        <v>41</v>
      </c>
      <c r="J154" s="3" t="s">
        <v>59</v>
      </c>
      <c r="K154" s="3">
        <v>586.1</v>
      </c>
      <c r="T154" s="3">
        <v>510</v>
      </c>
      <c r="U154" s="3">
        <v>29.5</v>
      </c>
      <c r="V154" s="3">
        <v>18</v>
      </c>
      <c r="X154" s="3">
        <v>4.5</v>
      </c>
      <c r="Y154" s="3">
        <v>5</v>
      </c>
      <c r="AB154" s="3">
        <v>3</v>
      </c>
      <c r="AC154" s="3">
        <v>8.9999999999999998E-4</v>
      </c>
      <c r="AE154" s="3">
        <v>11.9</v>
      </c>
    </row>
    <row r="155" spans="1:31" x14ac:dyDescent="0.25">
      <c r="A155" s="3">
        <v>23</v>
      </c>
      <c r="B155" s="3" t="s">
        <v>39</v>
      </c>
      <c r="C155" s="3" t="s">
        <v>45</v>
      </c>
      <c r="D155" s="3" t="s">
        <v>183</v>
      </c>
      <c r="E155" s="3">
        <v>12</v>
      </c>
      <c r="F155" s="3">
        <v>-62.881138999999997</v>
      </c>
      <c r="G155" s="3">
        <v>-0.39519399999999999</v>
      </c>
      <c r="H155" s="3">
        <v>153</v>
      </c>
      <c r="I155" s="3" t="s">
        <v>41</v>
      </c>
      <c r="J155" s="3" t="s">
        <v>59</v>
      </c>
      <c r="K155" s="3">
        <v>989</v>
      </c>
      <c r="T155" s="3">
        <v>510</v>
      </c>
      <c r="U155" s="3">
        <v>28.6</v>
      </c>
      <c r="V155" s="3">
        <v>20</v>
      </c>
      <c r="X155" s="3">
        <v>5.5</v>
      </c>
      <c r="Y155" s="3">
        <v>6.5</v>
      </c>
      <c r="AB155" s="3">
        <v>12</v>
      </c>
      <c r="AC155" s="3">
        <v>6.1000000000000004E-3</v>
      </c>
      <c r="AE155" s="3">
        <v>11.4</v>
      </c>
    </row>
    <row r="156" spans="1:31" x14ac:dyDescent="0.25">
      <c r="A156" s="3">
        <v>23</v>
      </c>
      <c r="B156" s="3" t="s">
        <v>39</v>
      </c>
      <c r="C156" s="3" t="s">
        <v>45</v>
      </c>
      <c r="D156" s="3" t="s">
        <v>183</v>
      </c>
      <c r="E156" s="3">
        <v>12</v>
      </c>
      <c r="F156" s="3">
        <v>-63.152388999999999</v>
      </c>
      <c r="G156" s="3">
        <v>-0.76830600000000004</v>
      </c>
      <c r="H156" s="3">
        <v>154</v>
      </c>
      <c r="I156" s="3" t="s">
        <v>41</v>
      </c>
      <c r="J156" s="3" t="s">
        <v>59</v>
      </c>
      <c r="K156" s="3">
        <v>1120.9000000000001</v>
      </c>
      <c r="T156" s="3">
        <v>270</v>
      </c>
      <c r="U156" s="3">
        <v>29</v>
      </c>
      <c r="V156" s="3">
        <v>11</v>
      </c>
      <c r="X156" s="3">
        <v>4.9000000000000004</v>
      </c>
      <c r="Y156" s="3">
        <v>3.6</v>
      </c>
      <c r="AB156" s="3">
        <v>6</v>
      </c>
      <c r="AC156" s="3">
        <v>1.2999999999999999E-3</v>
      </c>
      <c r="AE156" s="3">
        <v>6.8</v>
      </c>
    </row>
    <row r="157" spans="1:31" x14ac:dyDescent="0.25">
      <c r="A157" s="3">
        <v>23</v>
      </c>
      <c r="B157" s="3" t="s">
        <v>39</v>
      </c>
      <c r="C157" s="3" t="s">
        <v>45</v>
      </c>
      <c r="D157" s="3" t="s">
        <v>183</v>
      </c>
      <c r="E157" s="3">
        <v>12</v>
      </c>
      <c r="F157" s="3">
        <v>-62.058528000000003</v>
      </c>
      <c r="G157" s="3">
        <v>-1.1022780000000001</v>
      </c>
      <c r="H157" s="3">
        <v>155</v>
      </c>
      <c r="I157" s="3" t="s">
        <v>41</v>
      </c>
      <c r="J157" s="3" t="s">
        <v>59</v>
      </c>
      <c r="K157" s="3">
        <v>659.3</v>
      </c>
      <c r="T157" s="3">
        <v>670</v>
      </c>
      <c r="U157" s="3">
        <v>30.3</v>
      </c>
      <c r="V157" s="3">
        <v>6</v>
      </c>
      <c r="X157" s="3">
        <v>4.7</v>
      </c>
      <c r="Y157" s="3">
        <v>7.4</v>
      </c>
      <c r="AB157" s="3">
        <v>4</v>
      </c>
      <c r="AC157" s="3">
        <v>2.9999999999999997E-4</v>
      </c>
      <c r="AE157" s="3">
        <v>6.6</v>
      </c>
    </row>
    <row r="158" spans="1:31" x14ac:dyDescent="0.25">
      <c r="A158" s="3">
        <v>23</v>
      </c>
      <c r="B158" s="3" t="s">
        <v>39</v>
      </c>
      <c r="C158" s="3" t="s">
        <v>45</v>
      </c>
      <c r="D158" s="3" t="s">
        <v>183</v>
      </c>
      <c r="E158" s="3">
        <v>12</v>
      </c>
      <c r="F158" s="3">
        <v>-62.252972</v>
      </c>
      <c r="G158" s="3">
        <v>-1.3141670000000001</v>
      </c>
      <c r="H158" s="3">
        <v>156</v>
      </c>
      <c r="I158" s="3" t="s">
        <v>41</v>
      </c>
      <c r="J158" s="3" t="s">
        <v>59</v>
      </c>
      <c r="K158" s="3">
        <v>644.70000000000005</v>
      </c>
      <c r="T158" s="3">
        <v>1540</v>
      </c>
      <c r="U158" s="3">
        <v>30.3</v>
      </c>
      <c r="V158" s="3">
        <v>12</v>
      </c>
      <c r="X158" s="3">
        <v>4.8</v>
      </c>
      <c r="Y158" s="3">
        <v>4.2</v>
      </c>
      <c r="AB158" s="3">
        <v>8</v>
      </c>
      <c r="AC158" s="3">
        <v>1.4E-3</v>
      </c>
      <c r="AE158" s="3">
        <v>8.1</v>
      </c>
    </row>
    <row r="159" spans="1:31" x14ac:dyDescent="0.25">
      <c r="A159" s="3">
        <v>23</v>
      </c>
      <c r="B159" s="3" t="s">
        <v>39</v>
      </c>
      <c r="C159" s="3" t="s">
        <v>45</v>
      </c>
      <c r="D159" s="3" t="s">
        <v>183</v>
      </c>
      <c r="E159" s="3">
        <v>12</v>
      </c>
      <c r="F159" s="3">
        <v>-61.883333</v>
      </c>
      <c r="G159" s="3">
        <v>-1.3950560000000001</v>
      </c>
      <c r="H159" s="3">
        <v>157</v>
      </c>
      <c r="I159" s="3" t="s">
        <v>41</v>
      </c>
      <c r="J159" s="3" t="s">
        <v>59</v>
      </c>
      <c r="K159" s="3">
        <v>457.9</v>
      </c>
      <c r="T159" s="3">
        <v>25650</v>
      </c>
      <c r="U159" s="3">
        <v>29.9</v>
      </c>
      <c r="V159" s="3">
        <v>8</v>
      </c>
      <c r="X159" s="3">
        <v>4.7</v>
      </c>
      <c r="Y159" s="3">
        <v>6.5</v>
      </c>
      <c r="AB159" s="3">
        <v>6</v>
      </c>
      <c r="AC159" s="3">
        <v>8.9999999999999998E-4</v>
      </c>
      <c r="AE159" s="3">
        <v>9.8000000000000007</v>
      </c>
    </row>
    <row r="160" spans="1:31" x14ac:dyDescent="0.25">
      <c r="A160" s="3">
        <v>23</v>
      </c>
      <c r="B160" s="3" t="s">
        <v>39</v>
      </c>
      <c r="C160" s="3" t="s">
        <v>45</v>
      </c>
      <c r="D160" s="3" t="s">
        <v>183</v>
      </c>
      <c r="E160" s="3">
        <v>12</v>
      </c>
      <c r="F160" s="3">
        <v>-61.857278000000001</v>
      </c>
      <c r="G160" s="3">
        <v>-1.29925</v>
      </c>
      <c r="H160" s="3">
        <v>158</v>
      </c>
      <c r="I160" s="3" t="s">
        <v>41</v>
      </c>
      <c r="J160" s="3" t="s">
        <v>59</v>
      </c>
      <c r="K160" s="3">
        <v>348</v>
      </c>
      <c r="T160" s="3">
        <v>5180</v>
      </c>
      <c r="U160" s="3">
        <v>29.5</v>
      </c>
      <c r="V160" s="3">
        <v>19</v>
      </c>
      <c r="X160" s="3">
        <v>6.4</v>
      </c>
      <c r="Y160" s="3">
        <v>4.8</v>
      </c>
      <c r="AB160" s="3">
        <v>24</v>
      </c>
      <c r="AC160" s="3">
        <v>3.8999999999999998E-3</v>
      </c>
      <c r="AE160" s="3">
        <v>2.9</v>
      </c>
    </row>
    <row r="161" spans="1:31" x14ac:dyDescent="0.25">
      <c r="A161" s="3">
        <v>23</v>
      </c>
      <c r="B161" s="3" t="s">
        <v>39</v>
      </c>
      <c r="C161" s="3" t="s">
        <v>45</v>
      </c>
      <c r="D161" s="3" t="s">
        <v>183</v>
      </c>
      <c r="E161" s="3">
        <v>12</v>
      </c>
      <c r="F161" s="3">
        <v>-61.616194</v>
      </c>
      <c r="G161" s="3">
        <v>-1.4021110000000001</v>
      </c>
      <c r="H161" s="3">
        <v>159</v>
      </c>
      <c r="I161" s="3" t="s">
        <v>41</v>
      </c>
      <c r="J161" s="3" t="s">
        <v>59</v>
      </c>
      <c r="K161" s="3">
        <v>432.2</v>
      </c>
      <c r="T161" s="3">
        <v>1520</v>
      </c>
      <c r="U161" s="3">
        <v>29</v>
      </c>
      <c r="V161" s="3">
        <v>11</v>
      </c>
      <c r="X161" s="3">
        <v>5.3</v>
      </c>
      <c r="Y161" s="3">
        <v>4.0999999999999996</v>
      </c>
      <c r="AB161" s="3">
        <v>10</v>
      </c>
      <c r="AC161" s="3">
        <v>2E-3</v>
      </c>
      <c r="AE161" s="3">
        <v>6.2</v>
      </c>
    </row>
    <row r="162" spans="1:31" x14ac:dyDescent="0.25">
      <c r="A162" s="3">
        <v>23</v>
      </c>
      <c r="B162" s="3" t="s">
        <v>39</v>
      </c>
      <c r="C162" s="3" t="s">
        <v>45</v>
      </c>
      <c r="D162" s="3" t="s">
        <v>183</v>
      </c>
      <c r="E162" s="3">
        <v>12</v>
      </c>
      <c r="F162" s="3">
        <v>-61.632944000000002</v>
      </c>
      <c r="G162" s="3">
        <v>-1.666472</v>
      </c>
      <c r="H162" s="3">
        <v>160</v>
      </c>
      <c r="I162" s="3" t="s">
        <v>41</v>
      </c>
      <c r="J162" s="3" t="s">
        <v>59</v>
      </c>
      <c r="K162" s="3">
        <v>1282.0999999999999</v>
      </c>
      <c r="T162" s="3">
        <v>940</v>
      </c>
      <c r="U162" s="3">
        <v>29</v>
      </c>
      <c r="V162" s="3">
        <v>12</v>
      </c>
      <c r="X162" s="3">
        <v>5.2</v>
      </c>
      <c r="Y162" s="3">
        <v>5.2</v>
      </c>
      <c r="AB162" s="3">
        <v>14</v>
      </c>
      <c r="AC162" s="3">
        <v>3.8999999999999998E-3</v>
      </c>
      <c r="AE162" s="3">
        <v>7.4</v>
      </c>
    </row>
    <row r="163" spans="1:31" x14ac:dyDescent="0.25">
      <c r="A163" s="3">
        <v>23</v>
      </c>
      <c r="B163" s="3" t="s">
        <v>39</v>
      </c>
      <c r="C163" s="3" t="s">
        <v>45</v>
      </c>
      <c r="D163" s="3" t="s">
        <v>183</v>
      </c>
      <c r="E163" s="3">
        <v>12</v>
      </c>
      <c r="F163" s="3">
        <v>-61.537528000000002</v>
      </c>
      <c r="G163" s="3">
        <v>-1.8891389999999999</v>
      </c>
      <c r="H163" s="3">
        <v>161</v>
      </c>
      <c r="I163" s="3" t="s">
        <v>41</v>
      </c>
      <c r="J163" s="3" t="s">
        <v>59</v>
      </c>
      <c r="K163" s="3">
        <v>1135.5</v>
      </c>
      <c r="T163" s="3">
        <v>520</v>
      </c>
      <c r="U163" s="3">
        <v>28.1</v>
      </c>
      <c r="V163" s="3">
        <v>15</v>
      </c>
      <c r="X163" s="3">
        <v>5.2</v>
      </c>
      <c r="Y163" s="3">
        <v>5.7</v>
      </c>
      <c r="AB163" s="3">
        <v>9</v>
      </c>
      <c r="AC163" s="3">
        <v>1.2999999999999999E-3</v>
      </c>
      <c r="AE163" s="3">
        <v>9.6</v>
      </c>
    </row>
    <row r="164" spans="1:31" x14ac:dyDescent="0.25">
      <c r="A164" s="3">
        <v>23</v>
      </c>
      <c r="B164" s="3" t="s">
        <v>39</v>
      </c>
      <c r="C164" s="3" t="s">
        <v>45</v>
      </c>
      <c r="D164" s="3" t="s">
        <v>183</v>
      </c>
      <c r="E164" s="3">
        <v>12</v>
      </c>
      <c r="F164" s="3">
        <v>-61.271332999999998</v>
      </c>
      <c r="G164" s="3">
        <v>-2.136333</v>
      </c>
      <c r="H164" s="3">
        <v>162</v>
      </c>
      <c r="I164" s="3" t="s">
        <v>41</v>
      </c>
      <c r="J164" s="3" t="s">
        <v>59</v>
      </c>
      <c r="K164" s="3">
        <v>879.1</v>
      </c>
      <c r="T164" s="3">
        <v>70</v>
      </c>
      <c r="U164" s="3">
        <v>29.1</v>
      </c>
      <c r="V164" s="3">
        <v>15</v>
      </c>
      <c r="X164" s="3">
        <v>4.4000000000000004</v>
      </c>
      <c r="Y164" s="3">
        <v>6.8</v>
      </c>
      <c r="AB164" s="3">
        <v>6</v>
      </c>
      <c r="AC164" s="3">
        <v>1.4E-3</v>
      </c>
      <c r="AE164" s="3">
        <v>9.9</v>
      </c>
    </row>
    <row r="165" spans="1:31" x14ac:dyDescent="0.25">
      <c r="A165" s="3">
        <v>23</v>
      </c>
      <c r="B165" s="3" t="s">
        <v>39</v>
      </c>
      <c r="C165" s="3" t="s">
        <v>45</v>
      </c>
      <c r="D165" s="3" t="s">
        <v>183</v>
      </c>
      <c r="E165" s="3">
        <v>12</v>
      </c>
      <c r="F165" s="3">
        <v>-60.796194</v>
      </c>
      <c r="G165" s="3">
        <v>-2.503139</v>
      </c>
      <c r="H165" s="3">
        <v>163</v>
      </c>
      <c r="I165" s="3" t="s">
        <v>41</v>
      </c>
      <c r="J165" s="3" t="s">
        <v>59</v>
      </c>
      <c r="K165" s="3">
        <v>732.6</v>
      </c>
      <c r="T165" s="3">
        <v>70</v>
      </c>
      <c r="U165" s="3">
        <v>30.1</v>
      </c>
      <c r="V165" s="3">
        <v>20</v>
      </c>
      <c r="X165" s="3">
        <v>4.5</v>
      </c>
      <c r="Y165" s="3">
        <v>6.1</v>
      </c>
      <c r="AB165" s="3">
        <v>3</v>
      </c>
      <c r="AC165" s="3">
        <v>8.9999999999999998E-4</v>
      </c>
      <c r="AE165" s="3">
        <v>7.3</v>
      </c>
    </row>
    <row r="166" spans="1:31" x14ac:dyDescent="0.25">
      <c r="A166" s="3">
        <v>23</v>
      </c>
      <c r="B166" s="3" t="s">
        <v>39</v>
      </c>
      <c r="C166" s="3" t="s">
        <v>45</v>
      </c>
      <c r="D166" s="3" t="s">
        <v>183</v>
      </c>
      <c r="E166" s="3">
        <v>12</v>
      </c>
      <c r="F166" s="3">
        <v>-60.493527999999998</v>
      </c>
      <c r="G166" s="3">
        <v>-2.826972</v>
      </c>
      <c r="H166" s="3">
        <v>164</v>
      </c>
      <c r="I166" s="3" t="s">
        <v>41</v>
      </c>
      <c r="J166" s="3" t="s">
        <v>59</v>
      </c>
      <c r="K166" s="3">
        <v>384.6</v>
      </c>
      <c r="T166" s="3">
        <v>120</v>
      </c>
      <c r="U166" s="3">
        <v>29.3</v>
      </c>
      <c r="V166" s="3">
        <v>16</v>
      </c>
      <c r="X166" s="3">
        <v>4.5</v>
      </c>
      <c r="Y166" s="3">
        <v>6.3</v>
      </c>
      <c r="AB166" s="3">
        <v>8</v>
      </c>
      <c r="AC166" s="3">
        <v>1.1000000000000001E-3</v>
      </c>
      <c r="AE166" s="3">
        <v>4.0999999999999996</v>
      </c>
    </row>
    <row r="167" spans="1:31" x14ac:dyDescent="0.25">
      <c r="A167" s="3">
        <v>23</v>
      </c>
      <c r="B167" s="3" t="s">
        <v>39</v>
      </c>
      <c r="C167" s="3" t="s">
        <v>45</v>
      </c>
      <c r="D167" s="3" t="s">
        <v>183</v>
      </c>
      <c r="E167" s="3">
        <v>12</v>
      </c>
      <c r="F167" s="3">
        <v>-60.278666999999999</v>
      </c>
      <c r="G167" s="3">
        <v>-3.069944</v>
      </c>
      <c r="H167" s="3">
        <v>165</v>
      </c>
      <c r="I167" s="3" t="s">
        <v>41</v>
      </c>
      <c r="J167" s="3" t="s">
        <v>59</v>
      </c>
      <c r="K167" s="3">
        <v>1538.5</v>
      </c>
      <c r="T167" s="3">
        <v>31810</v>
      </c>
      <c r="U167" s="3">
        <v>29.7</v>
      </c>
      <c r="V167" s="3">
        <v>9</v>
      </c>
      <c r="X167" s="3">
        <v>4.8</v>
      </c>
      <c r="Y167" s="3">
        <v>6.4</v>
      </c>
      <c r="AB167" s="3">
        <v>5</v>
      </c>
      <c r="AC167" s="3">
        <v>4.0000000000000002E-4</v>
      </c>
      <c r="AE167" s="3">
        <v>8.3000000000000007</v>
      </c>
    </row>
    <row r="168" spans="1:31" x14ac:dyDescent="0.25">
      <c r="A168" s="3">
        <v>24</v>
      </c>
      <c r="B168" s="3" t="s">
        <v>39</v>
      </c>
      <c r="C168" s="3" t="s">
        <v>44</v>
      </c>
      <c r="D168" s="3" t="s">
        <v>180</v>
      </c>
      <c r="E168" s="3">
        <v>9</v>
      </c>
      <c r="F168" s="3">
        <v>-49.620939999999997</v>
      </c>
      <c r="G168" s="3">
        <v>-3.5717219999999998</v>
      </c>
      <c r="H168" s="3">
        <v>166</v>
      </c>
      <c r="I168" s="3" t="s">
        <v>41</v>
      </c>
      <c r="J168" s="3" t="s">
        <v>59</v>
      </c>
      <c r="K168" s="3">
        <v>335.5</v>
      </c>
      <c r="N168" s="3">
        <v>6.1</v>
      </c>
      <c r="U168" s="3">
        <v>29</v>
      </c>
      <c r="V168" s="3">
        <v>8</v>
      </c>
      <c r="X168" s="3">
        <v>6.7</v>
      </c>
      <c r="Y168" s="3">
        <v>1.76</v>
      </c>
      <c r="AE168" s="3">
        <v>4.9000000000000004</v>
      </c>
    </row>
    <row r="169" spans="1:31" x14ac:dyDescent="0.25">
      <c r="A169" s="3">
        <v>24</v>
      </c>
      <c r="B169" s="3" t="s">
        <v>39</v>
      </c>
      <c r="C169" s="3" t="s">
        <v>44</v>
      </c>
      <c r="D169" s="3" t="s">
        <v>180</v>
      </c>
      <c r="E169" s="3">
        <v>9</v>
      </c>
      <c r="F169" s="3">
        <v>-63.461620000000003</v>
      </c>
      <c r="G169" s="3">
        <v>-8.6834190000000007</v>
      </c>
      <c r="H169" s="3">
        <v>167</v>
      </c>
      <c r="I169" s="3" t="s">
        <v>41</v>
      </c>
      <c r="J169" s="3" t="s">
        <v>59</v>
      </c>
      <c r="K169" s="3">
        <v>487.9</v>
      </c>
      <c r="N169" s="3">
        <v>1.6</v>
      </c>
      <c r="U169" s="3">
        <v>29.55</v>
      </c>
      <c r="V169" s="3">
        <v>8</v>
      </c>
      <c r="X169" s="3">
        <v>6.7</v>
      </c>
      <c r="Y169" s="3">
        <v>2</v>
      </c>
      <c r="AE169" s="3">
        <v>4.9000000000000004</v>
      </c>
    </row>
    <row r="170" spans="1:31" x14ac:dyDescent="0.25">
      <c r="A170" s="3">
        <v>24</v>
      </c>
      <c r="B170" s="3" t="s">
        <v>39</v>
      </c>
      <c r="C170" s="3" t="s">
        <v>44</v>
      </c>
      <c r="D170" s="3" t="s">
        <v>180</v>
      </c>
      <c r="E170" s="3">
        <v>9</v>
      </c>
      <c r="F170" s="3">
        <v>-54.180258000000002</v>
      </c>
      <c r="G170" s="3">
        <v>-2.6939639999999998</v>
      </c>
      <c r="H170" s="3">
        <v>168</v>
      </c>
      <c r="I170" s="3" t="s">
        <v>41</v>
      </c>
      <c r="J170" s="3" t="s">
        <v>59</v>
      </c>
      <c r="K170" s="3">
        <v>579.5</v>
      </c>
      <c r="N170" s="3">
        <v>0.8</v>
      </c>
      <c r="U170" s="3">
        <v>29.45</v>
      </c>
      <c r="V170" s="3">
        <v>8</v>
      </c>
      <c r="X170" s="3">
        <v>6.7</v>
      </c>
      <c r="Y170" s="3">
        <v>2</v>
      </c>
      <c r="AE170" s="3">
        <v>4.9000000000000004</v>
      </c>
    </row>
    <row r="171" spans="1:31" x14ac:dyDescent="0.25">
      <c r="A171" s="3">
        <v>25</v>
      </c>
      <c r="B171" s="3" t="s">
        <v>60</v>
      </c>
      <c r="C171" s="3" t="s">
        <v>44</v>
      </c>
      <c r="D171" s="3" t="s">
        <v>181</v>
      </c>
      <c r="E171" s="3">
        <v>1</v>
      </c>
      <c r="F171" s="3">
        <v>-41.314357000000001</v>
      </c>
      <c r="G171" s="3">
        <v>-2.9286129999999999</v>
      </c>
      <c r="H171" s="3">
        <v>169</v>
      </c>
      <c r="I171" s="3" t="s">
        <v>58</v>
      </c>
      <c r="J171" s="3" t="s">
        <v>57</v>
      </c>
      <c r="M171" s="3">
        <v>24.218</v>
      </c>
      <c r="P171" s="3">
        <v>1.9499999999999999E-3</v>
      </c>
      <c r="Q171" s="3">
        <v>0.4</v>
      </c>
      <c r="U171" s="3">
        <v>27</v>
      </c>
      <c r="X171" s="3">
        <v>7.9</v>
      </c>
      <c r="AA171" s="3">
        <v>93</v>
      </c>
      <c r="AE171" s="3">
        <v>108</v>
      </c>
    </row>
    <row r="172" spans="1:31" x14ac:dyDescent="0.25">
      <c r="A172" s="3">
        <v>25</v>
      </c>
      <c r="B172" s="3" t="s">
        <v>60</v>
      </c>
      <c r="C172" s="3" t="s">
        <v>44</v>
      </c>
      <c r="D172" s="3" t="s">
        <v>181</v>
      </c>
      <c r="E172" s="3">
        <v>1</v>
      </c>
      <c r="F172" s="3">
        <v>-38.438747999999997</v>
      </c>
      <c r="G172" s="3">
        <v>-3.7793489999999998</v>
      </c>
      <c r="H172" s="3">
        <v>170</v>
      </c>
      <c r="I172" s="3" t="s">
        <v>58</v>
      </c>
      <c r="J172" s="3" t="s">
        <v>57</v>
      </c>
      <c r="M172" s="3">
        <v>8.9450000000000003</v>
      </c>
      <c r="P172" s="3">
        <v>1.0499999999999999E-3</v>
      </c>
      <c r="Q172" s="3">
        <v>0.4</v>
      </c>
      <c r="U172" s="3">
        <v>27</v>
      </c>
      <c r="X172" s="3">
        <v>7.9</v>
      </c>
      <c r="AA172" s="3">
        <v>168</v>
      </c>
      <c r="AE172" s="3">
        <v>94.8</v>
      </c>
    </row>
    <row r="173" spans="1:31" x14ac:dyDescent="0.25">
      <c r="A173" s="3">
        <v>25</v>
      </c>
      <c r="B173" s="3" t="s">
        <v>60</v>
      </c>
      <c r="C173" s="3" t="s">
        <v>44</v>
      </c>
      <c r="D173" s="3" t="s">
        <v>181</v>
      </c>
      <c r="E173" s="3">
        <v>1</v>
      </c>
      <c r="F173" s="3">
        <v>-37.770820999999998</v>
      </c>
      <c r="G173" s="3">
        <v>-4.4263370000000002</v>
      </c>
      <c r="H173" s="3">
        <v>171</v>
      </c>
      <c r="I173" s="3" t="s">
        <v>58</v>
      </c>
      <c r="J173" s="3" t="s">
        <v>57</v>
      </c>
      <c r="M173" s="3">
        <v>11.180999999999999</v>
      </c>
      <c r="P173" s="3">
        <v>1.32E-2</v>
      </c>
      <c r="Q173" s="3">
        <v>0.4</v>
      </c>
      <c r="U173" s="3">
        <v>27</v>
      </c>
      <c r="X173" s="3">
        <v>8.3000000000000007</v>
      </c>
      <c r="AA173" s="3">
        <v>-87</v>
      </c>
      <c r="AE173" s="3">
        <v>94.8</v>
      </c>
    </row>
    <row r="174" spans="1:31" x14ac:dyDescent="0.25">
      <c r="A174" s="3">
        <v>26</v>
      </c>
      <c r="B174" s="3" t="s">
        <v>51</v>
      </c>
      <c r="C174" s="3" t="s">
        <v>52</v>
      </c>
      <c r="D174" s="3" t="s">
        <v>181</v>
      </c>
      <c r="E174" s="3">
        <v>1</v>
      </c>
      <c r="F174" s="3">
        <v>-37.255555999999999</v>
      </c>
      <c r="G174" s="3">
        <v>-6.5802779999999998</v>
      </c>
      <c r="H174" s="3">
        <v>172</v>
      </c>
      <c r="I174" s="3" t="s">
        <v>58</v>
      </c>
      <c r="J174" s="3" t="s">
        <v>57</v>
      </c>
      <c r="K174" s="3">
        <v>158.29300000000001</v>
      </c>
      <c r="N174" s="3">
        <v>1.222</v>
      </c>
      <c r="O174" s="3">
        <v>1.8888</v>
      </c>
      <c r="U174" s="3">
        <v>25.63</v>
      </c>
      <c r="Y174" s="3">
        <v>6.03</v>
      </c>
      <c r="AC174" s="3">
        <v>0.06</v>
      </c>
    </row>
    <row r="175" spans="1:31" x14ac:dyDescent="0.25">
      <c r="A175" s="3">
        <v>26</v>
      </c>
      <c r="B175" s="3" t="s">
        <v>51</v>
      </c>
      <c r="C175" s="3" t="s">
        <v>40</v>
      </c>
      <c r="D175" s="3" t="s">
        <v>181</v>
      </c>
      <c r="E175" s="3">
        <v>1</v>
      </c>
      <c r="F175" s="3">
        <v>-37.255555999999999</v>
      </c>
      <c r="G175" s="3">
        <v>-6.5802779999999998</v>
      </c>
      <c r="H175" s="3">
        <v>173</v>
      </c>
      <c r="I175" s="3" t="s">
        <v>58</v>
      </c>
      <c r="J175" s="3" t="s">
        <v>57</v>
      </c>
      <c r="K175" s="3">
        <v>151.876</v>
      </c>
      <c r="U175" s="3">
        <v>25.63</v>
      </c>
      <c r="Y175" s="3">
        <v>6.03</v>
      </c>
      <c r="AC175" s="3">
        <v>0.06</v>
      </c>
    </row>
    <row r="176" spans="1:31" x14ac:dyDescent="0.25">
      <c r="A176" s="3">
        <v>27</v>
      </c>
      <c r="B176" s="3" t="s">
        <v>39</v>
      </c>
      <c r="C176" s="3" t="s">
        <v>44</v>
      </c>
      <c r="D176" s="3" t="s">
        <v>183</v>
      </c>
      <c r="E176" s="3">
        <v>24</v>
      </c>
      <c r="F176" s="3">
        <v>-55.523057999999999</v>
      </c>
      <c r="G176" s="3">
        <v>-1.924906</v>
      </c>
      <c r="H176" s="3">
        <v>174</v>
      </c>
      <c r="I176" s="3" t="s">
        <v>41</v>
      </c>
      <c r="J176" s="3" t="s">
        <v>42</v>
      </c>
      <c r="K176" s="3">
        <v>933.9</v>
      </c>
      <c r="Q176" s="3">
        <v>46.98</v>
      </c>
      <c r="S176" s="3">
        <v>1.47</v>
      </c>
      <c r="T176" s="3">
        <v>188920.5</v>
      </c>
    </row>
    <row r="177" spans="1:47" x14ac:dyDescent="0.25">
      <c r="A177" s="3">
        <v>27</v>
      </c>
      <c r="B177" s="3" t="s">
        <v>39</v>
      </c>
      <c r="C177" s="3" t="s">
        <v>44</v>
      </c>
      <c r="D177" s="3" t="s">
        <v>183</v>
      </c>
      <c r="E177" s="3">
        <v>24</v>
      </c>
      <c r="F177" s="3">
        <v>-54.828449999999997</v>
      </c>
      <c r="G177" s="3">
        <v>-2.380331</v>
      </c>
      <c r="H177" s="3">
        <v>175</v>
      </c>
      <c r="I177" s="3" t="s">
        <v>41</v>
      </c>
      <c r="J177" s="3" t="s">
        <v>42</v>
      </c>
      <c r="K177" s="3">
        <v>129.6</v>
      </c>
      <c r="Q177" s="3">
        <v>19.399999999999999</v>
      </c>
      <c r="S177" s="3">
        <v>0.19</v>
      </c>
      <c r="T177" s="3">
        <v>12146</v>
      </c>
    </row>
    <row r="178" spans="1:47" x14ac:dyDescent="0.25">
      <c r="A178" s="3">
        <v>27</v>
      </c>
      <c r="B178" s="3" t="s">
        <v>39</v>
      </c>
      <c r="C178" s="3" t="s">
        <v>44</v>
      </c>
      <c r="D178" s="3" t="s">
        <v>183</v>
      </c>
      <c r="E178" s="3">
        <v>24</v>
      </c>
      <c r="F178" s="3">
        <v>-52.662785</v>
      </c>
      <c r="G178" s="3">
        <v>-1.580972</v>
      </c>
      <c r="H178" s="3">
        <v>176</v>
      </c>
      <c r="I178" s="3" t="s">
        <v>41</v>
      </c>
      <c r="J178" s="3" t="s">
        <v>42</v>
      </c>
      <c r="K178" s="3">
        <v>799.2</v>
      </c>
      <c r="Q178" s="3">
        <v>25.05</v>
      </c>
      <c r="S178" s="3">
        <v>1.4</v>
      </c>
      <c r="T178" s="3">
        <v>210887.25</v>
      </c>
    </row>
    <row r="179" spans="1:47" x14ac:dyDescent="0.25">
      <c r="A179" s="3">
        <v>27</v>
      </c>
      <c r="B179" s="3" t="s">
        <v>39</v>
      </c>
      <c r="C179" s="3" t="s">
        <v>44</v>
      </c>
      <c r="D179" s="3" t="s">
        <v>183</v>
      </c>
      <c r="E179" s="3">
        <v>24</v>
      </c>
      <c r="F179" s="3">
        <v>-52.265228</v>
      </c>
      <c r="G179" s="3">
        <v>-1.7133970000000001</v>
      </c>
      <c r="H179" s="3">
        <v>177</v>
      </c>
      <c r="I179" s="3" t="s">
        <v>41</v>
      </c>
      <c r="J179" s="3" t="s">
        <v>42</v>
      </c>
      <c r="K179" s="3">
        <v>284.2</v>
      </c>
      <c r="T179" s="3">
        <v>8964.75</v>
      </c>
    </row>
    <row r="180" spans="1:47" x14ac:dyDescent="0.25">
      <c r="A180" s="3">
        <v>27</v>
      </c>
      <c r="B180" s="3" t="s">
        <v>39</v>
      </c>
      <c r="C180" s="3" t="s">
        <v>44</v>
      </c>
      <c r="D180" s="3" t="s">
        <v>183</v>
      </c>
      <c r="E180" s="3">
        <v>24</v>
      </c>
      <c r="F180" s="3">
        <v>-50.613207000000003</v>
      </c>
      <c r="G180" s="3">
        <v>-0.161216</v>
      </c>
      <c r="H180" s="3">
        <v>178</v>
      </c>
      <c r="I180" s="3" t="s">
        <v>41</v>
      </c>
      <c r="J180" s="3" t="s">
        <v>42</v>
      </c>
      <c r="K180" s="3">
        <v>547.79999999999995</v>
      </c>
      <c r="Q180" s="3">
        <v>19.18</v>
      </c>
      <c r="S180" s="3">
        <v>0.45</v>
      </c>
      <c r="T180" s="3">
        <v>116333.25</v>
      </c>
    </row>
    <row r="181" spans="1:47" x14ac:dyDescent="0.25">
      <c r="A181" s="3">
        <v>27</v>
      </c>
      <c r="B181" s="3" t="s">
        <v>39</v>
      </c>
      <c r="C181" s="3" t="s">
        <v>44</v>
      </c>
      <c r="D181" s="3" t="s">
        <v>183</v>
      </c>
      <c r="E181" s="3">
        <v>24</v>
      </c>
      <c r="F181" s="3">
        <v>-50.982930000000003</v>
      </c>
      <c r="G181" s="3">
        <v>1.0114E-2</v>
      </c>
      <c r="H181" s="3">
        <v>179</v>
      </c>
      <c r="I181" s="3" t="s">
        <v>41</v>
      </c>
      <c r="J181" s="3" t="s">
        <v>42</v>
      </c>
      <c r="K181" s="3">
        <v>608.29999999999995</v>
      </c>
      <c r="Q181" s="3">
        <v>17.5</v>
      </c>
      <c r="S181" s="3">
        <v>0.51</v>
      </c>
      <c r="T181" s="3">
        <v>122663.5</v>
      </c>
    </row>
    <row r="182" spans="1:47" x14ac:dyDescent="0.25">
      <c r="A182" s="3">
        <v>28</v>
      </c>
      <c r="B182" s="3" t="s">
        <v>51</v>
      </c>
      <c r="C182" s="3" t="s">
        <v>40</v>
      </c>
      <c r="D182" s="3" t="s">
        <v>184</v>
      </c>
      <c r="E182" s="3">
        <v>60</v>
      </c>
      <c r="F182" s="3">
        <v>-47.664107000000001</v>
      </c>
      <c r="G182" s="3">
        <v>-17.845022</v>
      </c>
      <c r="H182" s="3">
        <v>180</v>
      </c>
      <c r="I182" s="3" t="s">
        <v>46</v>
      </c>
      <c r="J182" s="3" t="s">
        <v>50</v>
      </c>
      <c r="P182" s="3">
        <v>2.0768</v>
      </c>
      <c r="AU182" s="3">
        <v>22.25</v>
      </c>
    </row>
    <row r="183" spans="1:47" x14ac:dyDescent="0.25">
      <c r="A183" s="3">
        <v>29</v>
      </c>
      <c r="B183" s="3" t="s">
        <v>39</v>
      </c>
      <c r="C183" s="3" t="s">
        <v>40</v>
      </c>
      <c r="D183" s="3" t="s">
        <v>180</v>
      </c>
      <c r="E183" s="3">
        <v>36</v>
      </c>
      <c r="F183" s="3">
        <v>-64.488825000000006</v>
      </c>
      <c r="G183" s="3">
        <v>-9.1668889999999994</v>
      </c>
      <c r="H183" s="3">
        <v>181</v>
      </c>
      <c r="I183" s="3" t="s">
        <v>41</v>
      </c>
      <c r="J183" s="3" t="s">
        <v>42</v>
      </c>
      <c r="M183" s="3">
        <v>1460.4</v>
      </c>
      <c r="T183" s="3">
        <v>22365</v>
      </c>
      <c r="U183" s="3">
        <v>27.97</v>
      </c>
      <c r="X183" s="3">
        <v>7.04</v>
      </c>
      <c r="AF183" s="3">
        <v>7.75</v>
      </c>
    </row>
    <row r="184" spans="1:47" x14ac:dyDescent="0.25">
      <c r="A184" s="3">
        <v>29</v>
      </c>
      <c r="B184" s="3" t="s">
        <v>39</v>
      </c>
      <c r="C184" s="3" t="s">
        <v>40</v>
      </c>
      <c r="D184" s="3" t="s">
        <v>180</v>
      </c>
      <c r="E184" s="3">
        <v>36</v>
      </c>
      <c r="F184" s="3">
        <v>-64.275406000000004</v>
      </c>
      <c r="G184" s="3">
        <v>-9.0244809999999998</v>
      </c>
      <c r="H184" s="3">
        <v>182</v>
      </c>
      <c r="I184" s="3" t="s">
        <v>41</v>
      </c>
      <c r="J184" s="3" t="s">
        <v>42</v>
      </c>
      <c r="M184" s="3">
        <v>1433.5</v>
      </c>
      <c r="T184" s="3">
        <v>22365</v>
      </c>
      <c r="U184" s="3">
        <v>27.97</v>
      </c>
      <c r="X184" s="3">
        <v>7.05</v>
      </c>
      <c r="AF184" s="3">
        <v>7.63</v>
      </c>
    </row>
    <row r="185" spans="1:47" x14ac:dyDescent="0.25">
      <c r="A185" s="3">
        <v>29</v>
      </c>
      <c r="B185" s="3" t="s">
        <v>39</v>
      </c>
      <c r="C185" s="3" t="s">
        <v>40</v>
      </c>
      <c r="D185" s="3" t="s">
        <v>180</v>
      </c>
      <c r="E185" s="3">
        <v>36</v>
      </c>
      <c r="F185" s="3">
        <v>-64.071506999999997</v>
      </c>
      <c r="G185" s="3">
        <v>-8.950215</v>
      </c>
      <c r="H185" s="3">
        <v>183</v>
      </c>
      <c r="I185" s="3" t="s">
        <v>41</v>
      </c>
      <c r="J185" s="3" t="s">
        <v>42</v>
      </c>
      <c r="M185" s="3">
        <v>1336.8</v>
      </c>
      <c r="T185" s="3">
        <v>22365</v>
      </c>
      <c r="U185" s="3">
        <v>27.97</v>
      </c>
      <c r="X185" s="3">
        <v>7.06</v>
      </c>
      <c r="AF185" s="3">
        <v>6.87</v>
      </c>
    </row>
    <row r="186" spans="1:47" x14ac:dyDescent="0.25">
      <c r="A186" s="3">
        <v>29</v>
      </c>
      <c r="B186" s="3" t="s">
        <v>39</v>
      </c>
      <c r="C186" s="3" t="s">
        <v>40</v>
      </c>
      <c r="D186" s="3" t="s">
        <v>180</v>
      </c>
      <c r="E186" s="3">
        <v>36</v>
      </c>
      <c r="F186" s="3">
        <v>-63.998837999999999</v>
      </c>
      <c r="G186" s="3">
        <v>-8.8428780000000007</v>
      </c>
      <c r="H186" s="3">
        <v>184</v>
      </c>
      <c r="I186" s="3" t="s">
        <v>41</v>
      </c>
      <c r="J186" s="3" t="s">
        <v>42</v>
      </c>
      <c r="M186" s="3">
        <v>1727.8</v>
      </c>
      <c r="T186" s="3">
        <v>22365</v>
      </c>
      <c r="U186" s="3">
        <v>27.97</v>
      </c>
      <c r="X186" s="3">
        <v>7.01</v>
      </c>
      <c r="AF186" s="3">
        <v>7.88</v>
      </c>
    </row>
    <row r="187" spans="1:47" x14ac:dyDescent="0.25">
      <c r="A187" s="3">
        <v>29</v>
      </c>
      <c r="B187" s="3" t="s">
        <v>39</v>
      </c>
      <c r="C187" s="3" t="s">
        <v>40</v>
      </c>
      <c r="D187" s="3" t="s">
        <v>180</v>
      </c>
      <c r="E187" s="3">
        <v>36</v>
      </c>
      <c r="F187" s="3">
        <v>-63.846409999999999</v>
      </c>
      <c r="G187" s="3">
        <v>-8.6332509999999996</v>
      </c>
      <c r="H187" s="3">
        <v>185</v>
      </c>
      <c r="I187" s="3" t="s">
        <v>41</v>
      </c>
      <c r="J187" s="3" t="s">
        <v>42</v>
      </c>
      <c r="M187" s="3">
        <v>1378.2</v>
      </c>
      <c r="T187" s="3">
        <v>22365</v>
      </c>
      <c r="U187" s="3">
        <v>27.97</v>
      </c>
      <c r="X187" s="3">
        <v>7.04</v>
      </c>
      <c r="AF187" s="3">
        <v>7.46</v>
      </c>
    </row>
    <row r="188" spans="1:47" x14ac:dyDescent="0.25">
      <c r="A188" s="3">
        <v>29</v>
      </c>
      <c r="B188" s="3" t="s">
        <v>39</v>
      </c>
      <c r="C188" s="3" t="s">
        <v>40</v>
      </c>
      <c r="D188" s="3" t="s">
        <v>180</v>
      </c>
      <c r="E188" s="3">
        <v>36</v>
      </c>
      <c r="F188" s="3">
        <v>-63.375233000000001</v>
      </c>
      <c r="G188" s="3">
        <v>-8.2701379999999993</v>
      </c>
      <c r="H188" s="3">
        <v>186</v>
      </c>
      <c r="I188" s="3" t="s">
        <v>41</v>
      </c>
      <c r="J188" s="3" t="s">
        <v>42</v>
      </c>
      <c r="M188" s="3">
        <v>1029.0999999999999</v>
      </c>
      <c r="T188" s="3">
        <v>22365</v>
      </c>
      <c r="U188" s="3">
        <v>27.97</v>
      </c>
      <c r="X188" s="3">
        <v>6.99</v>
      </c>
      <c r="AF188" s="3">
        <v>6.34</v>
      </c>
    </row>
    <row r="189" spans="1:47" x14ac:dyDescent="0.25">
      <c r="A189" s="3">
        <v>30</v>
      </c>
      <c r="B189" s="3" t="s">
        <v>51</v>
      </c>
      <c r="C189" s="3" t="s">
        <v>52</v>
      </c>
      <c r="D189" s="3" t="s">
        <v>180</v>
      </c>
      <c r="E189" s="3">
        <v>15</v>
      </c>
      <c r="F189" s="3">
        <v>-45.949055000000001</v>
      </c>
      <c r="G189" s="3">
        <v>-20.72288</v>
      </c>
      <c r="H189" s="3">
        <v>187</v>
      </c>
      <c r="I189" s="3" t="s">
        <v>49</v>
      </c>
      <c r="J189" s="3" t="s">
        <v>50</v>
      </c>
      <c r="N189" s="3">
        <v>0.30625000000000002</v>
      </c>
      <c r="O189" s="3">
        <v>56.658999999999999</v>
      </c>
      <c r="Q189" s="3">
        <v>20.5</v>
      </c>
      <c r="U189" s="3">
        <v>24.3</v>
      </c>
      <c r="V189" s="3">
        <v>37.24</v>
      </c>
      <c r="X189" s="3">
        <v>7.75</v>
      </c>
      <c r="Y189" s="3">
        <v>7.66</v>
      </c>
      <c r="Z189" s="3">
        <v>2.1800000000000002</v>
      </c>
      <c r="AC189" s="3">
        <v>1E-3</v>
      </c>
    </row>
    <row r="190" spans="1:47" x14ac:dyDescent="0.25">
      <c r="A190" s="3">
        <v>30</v>
      </c>
      <c r="B190" s="3" t="s">
        <v>51</v>
      </c>
      <c r="C190" s="3" t="s">
        <v>52</v>
      </c>
      <c r="D190" s="3" t="s">
        <v>180</v>
      </c>
      <c r="E190" s="3">
        <v>15</v>
      </c>
      <c r="F190" s="3">
        <v>-45.935975999999997</v>
      </c>
      <c r="G190" s="3">
        <v>-20.718599000000001</v>
      </c>
      <c r="H190" s="3">
        <v>188</v>
      </c>
      <c r="I190" s="3" t="s">
        <v>49</v>
      </c>
      <c r="J190" s="3" t="s">
        <v>50</v>
      </c>
      <c r="N190" s="3">
        <v>0.46040999999999999</v>
      </c>
      <c r="O190" s="3">
        <v>47.831000000000003</v>
      </c>
      <c r="Q190" s="3">
        <v>8</v>
      </c>
      <c r="U190" s="3">
        <v>24.46</v>
      </c>
      <c r="V190" s="3">
        <v>37.840000000000003</v>
      </c>
      <c r="X190" s="3">
        <v>7.33</v>
      </c>
      <c r="Y190" s="3">
        <v>6.78</v>
      </c>
      <c r="Z190" s="3">
        <v>3.34</v>
      </c>
      <c r="AC190" s="3">
        <v>2.5000000000000001E-3</v>
      </c>
    </row>
    <row r="191" spans="1:47" x14ac:dyDescent="0.25">
      <c r="A191" s="3">
        <v>30</v>
      </c>
      <c r="B191" s="3" t="s">
        <v>51</v>
      </c>
      <c r="C191" s="3" t="s">
        <v>52</v>
      </c>
      <c r="D191" s="3" t="s">
        <v>180</v>
      </c>
      <c r="E191" s="3">
        <v>15</v>
      </c>
      <c r="F191" s="3">
        <v>-45.921253</v>
      </c>
      <c r="G191" s="3">
        <v>-20.712572000000002</v>
      </c>
      <c r="H191" s="3">
        <v>189</v>
      </c>
      <c r="I191" s="3" t="s">
        <v>49</v>
      </c>
      <c r="J191" s="3" t="s">
        <v>50</v>
      </c>
      <c r="N191" s="3">
        <v>0.4229</v>
      </c>
      <c r="O191" s="3">
        <v>5.41</v>
      </c>
      <c r="Q191" s="3">
        <v>11.83</v>
      </c>
      <c r="U191" s="3">
        <v>24.5</v>
      </c>
      <c r="V191" s="3">
        <v>38.950000000000003</v>
      </c>
      <c r="X191" s="3">
        <v>7.37</v>
      </c>
      <c r="Y191" s="3">
        <v>7.37</v>
      </c>
      <c r="Z191" s="3">
        <v>3.83</v>
      </c>
      <c r="AC191" s="3">
        <v>1.8E-3</v>
      </c>
    </row>
    <row r="192" spans="1:47" x14ac:dyDescent="0.25">
      <c r="A192" s="3">
        <v>30</v>
      </c>
      <c r="B192" s="3" t="s">
        <v>51</v>
      </c>
      <c r="C192" s="3" t="s">
        <v>52</v>
      </c>
      <c r="D192" s="3" t="s">
        <v>180</v>
      </c>
      <c r="E192" s="3">
        <v>15</v>
      </c>
      <c r="F192" s="3">
        <v>-45.906300000000002</v>
      </c>
      <c r="G192" s="3">
        <v>-20.699639000000001</v>
      </c>
      <c r="H192" s="3">
        <v>190</v>
      </c>
      <c r="I192" s="3" t="s">
        <v>49</v>
      </c>
      <c r="J192" s="3" t="s">
        <v>50</v>
      </c>
      <c r="N192" s="3">
        <v>0.29375000000000001</v>
      </c>
      <c r="O192" s="3">
        <v>13.239000000000001</v>
      </c>
      <c r="Q192" s="3">
        <v>17.170000000000002</v>
      </c>
      <c r="U192" s="3">
        <v>25.5</v>
      </c>
      <c r="V192" s="3">
        <v>37.67</v>
      </c>
      <c r="X192" s="3">
        <v>7.6</v>
      </c>
      <c r="Y192" s="3">
        <v>7.13</v>
      </c>
      <c r="Z192" s="3">
        <v>2.93</v>
      </c>
      <c r="AC192" s="3">
        <v>1.5E-3</v>
      </c>
    </row>
    <row r="193" spans="1:48" x14ac:dyDescent="0.25">
      <c r="A193" s="3">
        <v>31</v>
      </c>
      <c r="B193" s="3" t="s">
        <v>39</v>
      </c>
      <c r="C193" s="3" t="s">
        <v>44</v>
      </c>
      <c r="D193" s="3" t="s">
        <v>180</v>
      </c>
      <c r="E193" s="3">
        <v>84</v>
      </c>
      <c r="F193" s="3">
        <v>-51.083055999999999</v>
      </c>
      <c r="G193" s="3">
        <v>-4.9722000000000002E-2</v>
      </c>
      <c r="H193" s="3">
        <v>191</v>
      </c>
      <c r="I193" s="3" t="s">
        <v>41</v>
      </c>
      <c r="J193" s="3" t="s">
        <v>42</v>
      </c>
      <c r="M193" s="3">
        <v>666.4</v>
      </c>
      <c r="Q193" s="3">
        <v>19.71</v>
      </c>
      <c r="S193" s="3">
        <v>0.7</v>
      </c>
      <c r="T193" s="3">
        <v>60017</v>
      </c>
      <c r="U193" s="3">
        <v>29.43</v>
      </c>
      <c r="V193" s="3">
        <v>58.45</v>
      </c>
      <c r="X193" s="3">
        <v>6.72</v>
      </c>
      <c r="Y193" s="3">
        <v>5.68</v>
      </c>
      <c r="AE193" s="3">
        <v>4.45</v>
      </c>
      <c r="AI193" s="3">
        <v>0.98</v>
      </c>
      <c r="AL193" s="3">
        <v>0.28000000000000003</v>
      </c>
      <c r="AQ193" s="3">
        <v>0.08</v>
      </c>
      <c r="AU193" s="3">
        <v>28.37</v>
      </c>
      <c r="AV193" s="3">
        <v>76</v>
      </c>
    </row>
    <row r="194" spans="1:48" x14ac:dyDescent="0.25">
      <c r="A194" s="3">
        <v>32</v>
      </c>
      <c r="B194" s="3" t="s">
        <v>51</v>
      </c>
      <c r="C194" s="3" t="s">
        <v>44</v>
      </c>
      <c r="D194" s="3" t="s">
        <v>181</v>
      </c>
      <c r="E194" s="3">
        <v>12</v>
      </c>
      <c r="F194" s="3">
        <v>-43.575217000000002</v>
      </c>
      <c r="G194" s="3">
        <v>-21.553545</v>
      </c>
      <c r="H194" s="3">
        <v>192</v>
      </c>
      <c r="I194" s="3" t="s">
        <v>49</v>
      </c>
      <c r="J194" s="3" t="s">
        <v>50</v>
      </c>
      <c r="K194" s="3">
        <v>21.696000000000002</v>
      </c>
    </row>
    <row r="195" spans="1:48" x14ac:dyDescent="0.25">
      <c r="A195" s="3">
        <v>33</v>
      </c>
      <c r="B195" s="3" t="s">
        <v>60</v>
      </c>
      <c r="C195" s="3" t="s">
        <v>45</v>
      </c>
      <c r="D195" s="3" t="s">
        <v>181</v>
      </c>
      <c r="E195" s="3">
        <v>1</v>
      </c>
      <c r="F195" s="3">
        <v>-46.649918</v>
      </c>
      <c r="G195" s="3">
        <v>-0.87438899999999997</v>
      </c>
      <c r="H195" s="3">
        <v>193</v>
      </c>
      <c r="I195" s="3" t="s">
        <v>41</v>
      </c>
      <c r="J195" s="3" t="s">
        <v>57</v>
      </c>
      <c r="M195" s="3">
        <v>174</v>
      </c>
      <c r="P195" s="3">
        <v>0.85499999999999998</v>
      </c>
      <c r="Q195" s="3">
        <v>2.88</v>
      </c>
      <c r="U195" s="3">
        <v>29</v>
      </c>
      <c r="W195" s="3">
        <v>34.5</v>
      </c>
      <c r="X195" s="3">
        <v>6.9</v>
      </c>
      <c r="Y195" s="3">
        <v>2.4500000000000002</v>
      </c>
    </row>
    <row r="196" spans="1:48" x14ac:dyDescent="0.25">
      <c r="A196" s="3">
        <v>34</v>
      </c>
      <c r="B196" s="3" t="s">
        <v>48</v>
      </c>
      <c r="C196" s="3" t="s">
        <v>45</v>
      </c>
      <c r="D196" s="3" t="s">
        <v>181</v>
      </c>
      <c r="E196" s="3">
        <v>1</v>
      </c>
      <c r="F196" s="3">
        <v>-42.618389000000001</v>
      </c>
      <c r="G196" s="3">
        <v>-19.757221999999999</v>
      </c>
      <c r="H196" s="3">
        <v>194</v>
      </c>
      <c r="I196" s="3" t="s">
        <v>49</v>
      </c>
      <c r="J196" s="3" t="s">
        <v>54</v>
      </c>
      <c r="L196" s="3">
        <v>0.9</v>
      </c>
      <c r="Q196" s="3">
        <v>11.8</v>
      </c>
      <c r="U196" s="3">
        <v>22.4</v>
      </c>
      <c r="V196" s="3">
        <v>31.5</v>
      </c>
      <c r="X196" s="3">
        <v>7.13</v>
      </c>
      <c r="Y196" s="3">
        <v>7.5</v>
      </c>
      <c r="AC196" s="3">
        <v>0.01</v>
      </c>
      <c r="AD196" s="3">
        <v>0.28999999999999998</v>
      </c>
      <c r="AH196" s="3">
        <v>0</v>
      </c>
      <c r="AI196" s="3">
        <v>0</v>
      </c>
      <c r="AJ196" s="3">
        <v>0</v>
      </c>
      <c r="AK196" s="3">
        <v>0.84</v>
      </c>
      <c r="AM196" s="3">
        <v>0.11</v>
      </c>
      <c r="AN196" s="3">
        <v>0</v>
      </c>
      <c r="AO196" s="3">
        <v>0.02</v>
      </c>
      <c r="AT196" s="3">
        <v>0.43</v>
      </c>
    </row>
    <row r="197" spans="1:48" x14ac:dyDescent="0.25">
      <c r="A197" s="3">
        <v>35</v>
      </c>
      <c r="B197" s="3" t="s">
        <v>51</v>
      </c>
      <c r="C197" s="3" t="s">
        <v>44</v>
      </c>
      <c r="D197" s="3" t="s">
        <v>181</v>
      </c>
      <c r="E197" s="3">
        <v>1</v>
      </c>
      <c r="F197" s="3">
        <v>-43.583300000000001</v>
      </c>
      <c r="G197" s="3">
        <v>-21.55</v>
      </c>
      <c r="H197" s="3">
        <v>195</v>
      </c>
      <c r="I197" s="3" t="s">
        <v>49</v>
      </c>
      <c r="J197" s="3" t="s">
        <v>50</v>
      </c>
      <c r="K197" s="3">
        <v>4.8</v>
      </c>
      <c r="N197" s="3">
        <v>1.7</v>
      </c>
      <c r="Q197" s="3">
        <v>19</v>
      </c>
      <c r="U197" s="3">
        <v>24.2</v>
      </c>
      <c r="V197" s="3">
        <v>26.7</v>
      </c>
      <c r="X197" s="3">
        <v>7.8</v>
      </c>
      <c r="Y197" s="3">
        <v>8.5</v>
      </c>
      <c r="Z197" s="3">
        <v>10.3</v>
      </c>
      <c r="AC197" s="3">
        <v>0.01</v>
      </c>
      <c r="AE197" s="3">
        <v>2.15</v>
      </c>
      <c r="AK197" s="3">
        <v>0.45</v>
      </c>
      <c r="AO197" s="3">
        <v>0.01</v>
      </c>
      <c r="AU197" s="3">
        <v>18</v>
      </c>
    </row>
    <row r="198" spans="1:48" x14ac:dyDescent="0.25">
      <c r="A198" s="3">
        <v>35</v>
      </c>
      <c r="B198" s="3" t="s">
        <v>51</v>
      </c>
      <c r="C198" s="3" t="s">
        <v>44</v>
      </c>
      <c r="D198" s="3" t="s">
        <v>181</v>
      </c>
      <c r="E198" s="3">
        <v>1</v>
      </c>
      <c r="F198" s="3">
        <v>-54.3</v>
      </c>
      <c r="G198" s="3">
        <v>-2.8333330000000001</v>
      </c>
      <c r="H198" s="3">
        <v>196</v>
      </c>
      <c r="I198" s="3" t="s">
        <v>41</v>
      </c>
      <c r="J198" s="3" t="s">
        <v>59</v>
      </c>
      <c r="K198" s="3">
        <v>7.7</v>
      </c>
      <c r="N198" s="3">
        <v>0.6</v>
      </c>
      <c r="Q198" s="3">
        <v>6</v>
      </c>
      <c r="U198" s="3">
        <v>30.1</v>
      </c>
      <c r="V198" s="3">
        <v>16</v>
      </c>
      <c r="X198" s="3">
        <v>6.1</v>
      </c>
      <c r="Y198" s="3">
        <v>6.7</v>
      </c>
      <c r="AE198" s="3">
        <v>3.2</v>
      </c>
      <c r="AK198" s="3">
        <v>0.66</v>
      </c>
      <c r="AO198" s="3">
        <v>0.02</v>
      </c>
      <c r="AU198" s="3">
        <v>28</v>
      </c>
    </row>
    <row r="199" spans="1:48" x14ac:dyDescent="0.25">
      <c r="A199" s="3">
        <v>35</v>
      </c>
      <c r="B199" s="3" t="s">
        <v>51</v>
      </c>
      <c r="C199" s="3" t="s">
        <v>44</v>
      </c>
      <c r="D199" s="3" t="s">
        <v>181</v>
      </c>
      <c r="E199" s="3">
        <v>1</v>
      </c>
      <c r="F199" s="3">
        <v>-46.3</v>
      </c>
      <c r="G199" s="3">
        <v>-21.65</v>
      </c>
      <c r="H199" s="3">
        <v>197</v>
      </c>
      <c r="I199" s="3" t="s">
        <v>49</v>
      </c>
      <c r="J199" s="3" t="s">
        <v>50</v>
      </c>
      <c r="K199" s="3">
        <v>7.1</v>
      </c>
      <c r="N199" s="3">
        <v>2.6</v>
      </c>
      <c r="Q199" s="3">
        <v>15</v>
      </c>
      <c r="U199" s="3">
        <v>21.3</v>
      </c>
      <c r="V199" s="3">
        <v>32</v>
      </c>
      <c r="X199" s="3">
        <v>8.4</v>
      </c>
      <c r="Y199" s="3">
        <v>7.1</v>
      </c>
      <c r="Z199" s="3">
        <v>24.6</v>
      </c>
      <c r="AC199" s="3">
        <v>0.03</v>
      </c>
      <c r="AE199" s="3">
        <v>2.4500000000000002</v>
      </c>
      <c r="AK199" s="3">
        <v>1.2</v>
      </c>
      <c r="AO199" s="3">
        <v>0.04</v>
      </c>
      <c r="AU199" s="3">
        <v>20</v>
      </c>
    </row>
    <row r="200" spans="1:48" x14ac:dyDescent="0.25">
      <c r="A200" s="3">
        <v>36</v>
      </c>
      <c r="B200" s="3" t="s">
        <v>51</v>
      </c>
      <c r="C200" s="3" t="s">
        <v>52</v>
      </c>
      <c r="D200" s="3" t="s">
        <v>183</v>
      </c>
      <c r="E200" s="3">
        <v>16</v>
      </c>
      <c r="F200" s="3">
        <v>-54.358536999999998</v>
      </c>
      <c r="G200" s="3">
        <v>-2.8605800000000001</v>
      </c>
      <c r="H200" s="3">
        <v>198</v>
      </c>
      <c r="I200" s="3" t="s">
        <v>41</v>
      </c>
      <c r="J200" s="3" t="s">
        <v>59</v>
      </c>
      <c r="K200" s="3">
        <v>73.86</v>
      </c>
      <c r="L200" s="3">
        <v>1.7000000000000001E-2</v>
      </c>
      <c r="N200" s="3">
        <v>1.125</v>
      </c>
      <c r="O200" s="3">
        <v>2.4060000000000001</v>
      </c>
      <c r="Q200" s="3">
        <v>6</v>
      </c>
      <c r="Y200" s="3">
        <v>4</v>
      </c>
    </row>
    <row r="201" spans="1:48" x14ac:dyDescent="0.25">
      <c r="A201" s="3">
        <v>37</v>
      </c>
      <c r="B201" s="3" t="s">
        <v>51</v>
      </c>
      <c r="C201" s="3" t="s">
        <v>40</v>
      </c>
      <c r="D201" s="3" t="s">
        <v>180</v>
      </c>
      <c r="E201" s="3">
        <v>12</v>
      </c>
      <c r="F201" s="3">
        <v>-52.290329</v>
      </c>
      <c r="G201" s="3">
        <v>-24.058039999999998</v>
      </c>
      <c r="H201" s="3">
        <v>199</v>
      </c>
      <c r="I201" s="3" t="s">
        <v>61</v>
      </c>
      <c r="J201" s="3" t="s">
        <v>54</v>
      </c>
      <c r="K201" s="3">
        <v>188.94</v>
      </c>
      <c r="O201" s="3">
        <v>7.55</v>
      </c>
      <c r="Q201" s="3">
        <v>15</v>
      </c>
      <c r="AE201" s="3">
        <v>1.21</v>
      </c>
      <c r="AF201" s="3">
        <v>2.5</v>
      </c>
      <c r="AU201" s="3">
        <v>20</v>
      </c>
    </row>
    <row r="202" spans="1:48" x14ac:dyDescent="0.25">
      <c r="A202" s="3">
        <v>38</v>
      </c>
      <c r="B202" s="3" t="s">
        <v>51</v>
      </c>
      <c r="F202" s="3">
        <v>-51.786195999999997</v>
      </c>
      <c r="G202" s="3">
        <v>-3.163465</v>
      </c>
      <c r="H202" s="3">
        <v>200</v>
      </c>
      <c r="I202" s="3" t="s">
        <v>41</v>
      </c>
      <c r="J202" s="3" t="s">
        <v>59</v>
      </c>
    </row>
    <row r="203" spans="1:48" x14ac:dyDescent="0.25">
      <c r="A203" s="3">
        <v>38</v>
      </c>
      <c r="B203" s="3" t="s">
        <v>51</v>
      </c>
      <c r="F203" s="3">
        <v>-49.615689000000003</v>
      </c>
      <c r="G203" s="3">
        <v>-4.2538999999999998</v>
      </c>
      <c r="H203" s="3">
        <v>201</v>
      </c>
      <c r="I203" s="3" t="s">
        <v>41</v>
      </c>
      <c r="J203" s="3" t="s">
        <v>42</v>
      </c>
    </row>
    <row r="204" spans="1:48" x14ac:dyDescent="0.25">
      <c r="A204" s="3">
        <v>38</v>
      </c>
      <c r="B204" s="3" t="s">
        <v>51</v>
      </c>
      <c r="F204" s="3">
        <v>-63.345097000000003</v>
      </c>
      <c r="G204" s="3">
        <v>-8.7919149999999995</v>
      </c>
      <c r="H204" s="3">
        <v>202</v>
      </c>
      <c r="I204" s="3" t="s">
        <v>41</v>
      </c>
      <c r="J204" s="3" t="s">
        <v>42</v>
      </c>
    </row>
    <row r="205" spans="1:48" x14ac:dyDescent="0.25">
      <c r="A205" s="3">
        <v>39</v>
      </c>
      <c r="B205" s="3" t="s">
        <v>51</v>
      </c>
      <c r="F205" s="3">
        <v>-56.778751999999997</v>
      </c>
      <c r="G205" s="3">
        <v>-9.3571939999999998</v>
      </c>
      <c r="H205" s="3">
        <v>203</v>
      </c>
      <c r="I205" s="3" t="s">
        <v>46</v>
      </c>
      <c r="J205" s="3" t="s">
        <v>42</v>
      </c>
    </row>
    <row r="206" spans="1:48" x14ac:dyDescent="0.25">
      <c r="A206" s="3">
        <v>40</v>
      </c>
      <c r="B206" s="3" t="s">
        <v>48</v>
      </c>
      <c r="F206" s="3">
        <v>-50.438800000000001</v>
      </c>
      <c r="G206" s="3">
        <v>-30.559699999999999</v>
      </c>
      <c r="H206" s="3">
        <v>204</v>
      </c>
      <c r="I206" s="3" t="s">
        <v>61</v>
      </c>
      <c r="J206" s="3" t="s">
        <v>62</v>
      </c>
    </row>
    <row r="207" spans="1:48" x14ac:dyDescent="0.25">
      <c r="A207" s="3">
        <v>40</v>
      </c>
      <c r="B207" s="3" t="s">
        <v>48</v>
      </c>
      <c r="F207" s="3">
        <v>-50.426000000000002</v>
      </c>
      <c r="G207" s="3">
        <v>-30.548300000000001</v>
      </c>
      <c r="H207" s="3">
        <v>205</v>
      </c>
      <c r="I207" s="3" t="s">
        <v>61</v>
      </c>
      <c r="J207" s="3" t="s">
        <v>62</v>
      </c>
    </row>
    <row r="208" spans="1:48" x14ac:dyDescent="0.25">
      <c r="A208" s="3">
        <v>40</v>
      </c>
      <c r="B208" s="3" t="s">
        <v>48</v>
      </c>
      <c r="F208" s="3">
        <v>-50.429499999999997</v>
      </c>
      <c r="G208" s="3">
        <v>-30.529199999999999</v>
      </c>
      <c r="H208" s="3">
        <v>206</v>
      </c>
      <c r="I208" s="3" t="s">
        <v>61</v>
      </c>
      <c r="J208" s="3" t="s">
        <v>62</v>
      </c>
    </row>
    <row r="209" spans="1:10" x14ac:dyDescent="0.25">
      <c r="A209" s="3">
        <v>40</v>
      </c>
      <c r="B209" s="3" t="s">
        <v>48</v>
      </c>
      <c r="F209" s="3">
        <v>-50.3611</v>
      </c>
      <c r="G209" s="3">
        <v>-30.358000000000001</v>
      </c>
      <c r="H209" s="3">
        <v>207</v>
      </c>
      <c r="I209" s="3" t="s">
        <v>61</v>
      </c>
      <c r="J209" s="3" t="s">
        <v>62</v>
      </c>
    </row>
    <row r="210" spans="1:10" x14ac:dyDescent="0.25">
      <c r="A210" s="3">
        <v>40</v>
      </c>
      <c r="B210" s="3" t="s">
        <v>48</v>
      </c>
      <c r="F210" s="3">
        <v>-50.259500000000003</v>
      </c>
      <c r="G210" s="3">
        <v>-30.146999999999998</v>
      </c>
      <c r="H210" s="3">
        <v>208</v>
      </c>
      <c r="I210" s="3" t="s">
        <v>61</v>
      </c>
      <c r="J210" s="3" t="s">
        <v>62</v>
      </c>
    </row>
    <row r="211" spans="1:10" x14ac:dyDescent="0.25">
      <c r="A211" s="3">
        <v>40</v>
      </c>
      <c r="B211" s="3" t="s">
        <v>48</v>
      </c>
      <c r="F211" s="3">
        <v>-50.257199999999997</v>
      </c>
      <c r="G211" s="3">
        <v>-30.137799999999999</v>
      </c>
      <c r="H211" s="3">
        <v>209</v>
      </c>
      <c r="I211" s="3" t="s">
        <v>61</v>
      </c>
      <c r="J211" s="3" t="s">
        <v>62</v>
      </c>
    </row>
    <row r="212" spans="1:10" x14ac:dyDescent="0.25">
      <c r="A212" s="3">
        <v>40</v>
      </c>
      <c r="B212" s="3" t="s">
        <v>48</v>
      </c>
      <c r="F212" s="3">
        <v>-50.240699999999997</v>
      </c>
      <c r="G212" s="3">
        <v>-30.0566</v>
      </c>
      <c r="H212" s="3">
        <v>210</v>
      </c>
      <c r="I212" s="3" t="s">
        <v>61</v>
      </c>
      <c r="J212" s="3" t="s">
        <v>62</v>
      </c>
    </row>
    <row r="213" spans="1:10" x14ac:dyDescent="0.25">
      <c r="A213" s="3">
        <v>40</v>
      </c>
      <c r="B213" s="3" t="s">
        <v>48</v>
      </c>
      <c r="F213" s="3">
        <v>-50.224800000000002</v>
      </c>
      <c r="G213" s="3">
        <v>-30.0562</v>
      </c>
      <c r="H213" s="3">
        <v>211</v>
      </c>
      <c r="I213" s="3" t="s">
        <v>61</v>
      </c>
      <c r="J213" s="3" t="s">
        <v>62</v>
      </c>
    </row>
    <row r="214" spans="1:10" x14ac:dyDescent="0.25">
      <c r="A214" s="3">
        <v>40</v>
      </c>
      <c r="B214" s="3" t="s">
        <v>48</v>
      </c>
      <c r="F214" s="3">
        <v>-50.232999999999997</v>
      </c>
      <c r="G214" s="3">
        <v>-29.910900000000002</v>
      </c>
      <c r="H214" s="3">
        <v>212</v>
      </c>
      <c r="I214" s="3" t="s">
        <v>61</v>
      </c>
      <c r="J214" s="3" t="s">
        <v>62</v>
      </c>
    </row>
    <row r="215" spans="1:10" x14ac:dyDescent="0.25">
      <c r="A215" s="3">
        <v>40</v>
      </c>
      <c r="B215" s="3" t="s">
        <v>48</v>
      </c>
      <c r="F215" s="3">
        <v>-50.22</v>
      </c>
      <c r="G215" s="3">
        <v>-29.9102</v>
      </c>
      <c r="H215" s="3">
        <v>213</v>
      </c>
      <c r="I215" s="3" t="s">
        <v>61</v>
      </c>
      <c r="J215" s="3" t="s">
        <v>62</v>
      </c>
    </row>
    <row r="216" spans="1:10" x14ac:dyDescent="0.25">
      <c r="A216" s="3">
        <v>40</v>
      </c>
      <c r="B216" s="3" t="s">
        <v>48</v>
      </c>
      <c r="F216" s="3">
        <v>-50.205300000000001</v>
      </c>
      <c r="G216" s="3">
        <v>-29.907399999999999</v>
      </c>
      <c r="H216" s="3">
        <v>214</v>
      </c>
      <c r="I216" s="3" t="s">
        <v>61</v>
      </c>
      <c r="J216" s="3" t="s">
        <v>62</v>
      </c>
    </row>
    <row r="217" spans="1:10" x14ac:dyDescent="0.25">
      <c r="A217" s="3">
        <v>40</v>
      </c>
      <c r="B217" s="3" t="s">
        <v>48</v>
      </c>
      <c r="F217" s="3">
        <v>-50.236499999999999</v>
      </c>
      <c r="G217" s="3">
        <v>-29.9682</v>
      </c>
      <c r="H217" s="3">
        <v>215</v>
      </c>
      <c r="I217" s="3" t="s">
        <v>61</v>
      </c>
      <c r="J217" s="3" t="s">
        <v>62</v>
      </c>
    </row>
    <row r="218" spans="1:10" x14ac:dyDescent="0.25">
      <c r="A218" s="3">
        <v>40</v>
      </c>
      <c r="B218" s="3" t="s">
        <v>48</v>
      </c>
      <c r="F218" s="3">
        <v>-50.223599999999998</v>
      </c>
      <c r="G218" s="3">
        <v>-29.9697</v>
      </c>
      <c r="H218" s="3">
        <v>216</v>
      </c>
      <c r="I218" s="3" t="s">
        <v>61</v>
      </c>
      <c r="J218" s="3" t="s">
        <v>62</v>
      </c>
    </row>
    <row r="219" spans="1:10" x14ac:dyDescent="0.25">
      <c r="A219" s="3">
        <v>40</v>
      </c>
      <c r="B219" s="3" t="s">
        <v>48</v>
      </c>
      <c r="F219" s="3">
        <v>-41.908799999999999</v>
      </c>
      <c r="G219" s="3">
        <v>-22.503299999999999</v>
      </c>
      <c r="H219" s="3">
        <v>217</v>
      </c>
      <c r="I219" s="3" t="s">
        <v>49</v>
      </c>
      <c r="J219" s="3" t="s">
        <v>54</v>
      </c>
    </row>
    <row r="220" spans="1:10" x14ac:dyDescent="0.25">
      <c r="A220" s="3">
        <v>40</v>
      </c>
      <c r="B220" s="3" t="s">
        <v>48</v>
      </c>
      <c r="F220" s="3">
        <v>-41.655700000000003</v>
      </c>
      <c r="G220" s="3">
        <v>-22.274000000000001</v>
      </c>
      <c r="H220" s="3">
        <v>218</v>
      </c>
      <c r="I220" s="3" t="s">
        <v>49</v>
      </c>
      <c r="J220" s="3" t="s">
        <v>54</v>
      </c>
    </row>
    <row r="221" spans="1:10" x14ac:dyDescent="0.25">
      <c r="A221" s="3">
        <v>40</v>
      </c>
      <c r="B221" s="3" t="s">
        <v>48</v>
      </c>
      <c r="F221" s="3">
        <v>-41.683799999999998</v>
      </c>
      <c r="G221" s="3">
        <v>-22.283999999999999</v>
      </c>
      <c r="H221" s="3">
        <v>219</v>
      </c>
      <c r="I221" s="3" t="s">
        <v>49</v>
      </c>
      <c r="J221" s="3" t="s">
        <v>54</v>
      </c>
    </row>
    <row r="222" spans="1:10" x14ac:dyDescent="0.25">
      <c r="A222" s="3">
        <v>40</v>
      </c>
      <c r="B222" s="3" t="s">
        <v>48</v>
      </c>
      <c r="F222" s="3">
        <v>-41.126300000000001</v>
      </c>
      <c r="G222" s="3">
        <v>-21.800699999999999</v>
      </c>
      <c r="H222" s="3">
        <v>220</v>
      </c>
      <c r="I222" s="3" t="s">
        <v>49</v>
      </c>
      <c r="J222" s="3" t="s">
        <v>54</v>
      </c>
    </row>
    <row r="223" spans="1:10" x14ac:dyDescent="0.25">
      <c r="A223" s="3">
        <v>40</v>
      </c>
      <c r="B223" s="3" t="s">
        <v>48</v>
      </c>
      <c r="F223" s="3">
        <v>-41.1357</v>
      </c>
      <c r="G223" s="3">
        <v>-21.773800000000001</v>
      </c>
      <c r="H223" s="3">
        <v>221</v>
      </c>
      <c r="I223" s="3" t="s">
        <v>49</v>
      </c>
      <c r="J223" s="3" t="s">
        <v>54</v>
      </c>
    </row>
    <row r="224" spans="1:10" x14ac:dyDescent="0.25">
      <c r="A224" s="3">
        <v>40</v>
      </c>
      <c r="B224" s="3" t="s">
        <v>48</v>
      </c>
      <c r="F224" s="3">
        <v>-41.363500000000002</v>
      </c>
      <c r="G224" s="3">
        <v>-21.619499999999999</v>
      </c>
      <c r="H224" s="3">
        <v>222</v>
      </c>
      <c r="I224" s="3" t="s">
        <v>49</v>
      </c>
      <c r="J224" s="3" t="s">
        <v>54</v>
      </c>
    </row>
    <row r="225" spans="1:10" x14ac:dyDescent="0.25">
      <c r="A225" s="3">
        <v>40</v>
      </c>
      <c r="B225" s="3" t="s">
        <v>48</v>
      </c>
      <c r="F225" s="3">
        <v>-40.818199999999997</v>
      </c>
      <c r="G225" s="3">
        <v>-20.927600000000002</v>
      </c>
      <c r="H225" s="3">
        <v>223</v>
      </c>
      <c r="I225" s="3" t="s">
        <v>49</v>
      </c>
      <c r="J225" s="3" t="s">
        <v>54</v>
      </c>
    </row>
    <row r="226" spans="1:10" x14ac:dyDescent="0.25">
      <c r="A226" s="3">
        <v>40</v>
      </c>
      <c r="B226" s="3" t="s">
        <v>48</v>
      </c>
      <c r="F226" s="3">
        <v>-40.585799999999999</v>
      </c>
      <c r="G226" s="3">
        <v>-20.785599999999999</v>
      </c>
      <c r="H226" s="3">
        <v>224</v>
      </c>
      <c r="I226" s="3" t="s">
        <v>49</v>
      </c>
      <c r="J226" s="3" t="s">
        <v>54</v>
      </c>
    </row>
    <row r="227" spans="1:10" x14ac:dyDescent="0.25">
      <c r="A227" s="3">
        <v>40</v>
      </c>
      <c r="B227" s="3" t="s">
        <v>48</v>
      </c>
      <c r="F227" s="3">
        <v>-40.524299999999997</v>
      </c>
      <c r="G227" s="3">
        <v>-20.7135</v>
      </c>
      <c r="H227" s="3">
        <v>225</v>
      </c>
      <c r="I227" s="3" t="s">
        <v>49</v>
      </c>
      <c r="J227" s="3" t="s">
        <v>54</v>
      </c>
    </row>
    <row r="228" spans="1:10" x14ac:dyDescent="0.25">
      <c r="A228" s="3">
        <v>40</v>
      </c>
      <c r="B228" s="3" t="s">
        <v>48</v>
      </c>
      <c r="F228" s="3">
        <v>-40.5289</v>
      </c>
      <c r="G228" s="3">
        <v>-20.721499999999999</v>
      </c>
      <c r="H228" s="3">
        <v>226</v>
      </c>
      <c r="I228" s="3" t="s">
        <v>49</v>
      </c>
      <c r="J228" s="3" t="s">
        <v>54</v>
      </c>
    </row>
    <row r="229" spans="1:10" x14ac:dyDescent="0.25">
      <c r="A229" s="3">
        <v>40</v>
      </c>
      <c r="B229" s="3" t="s">
        <v>48</v>
      </c>
      <c r="F229" s="3">
        <v>-40.378799999999998</v>
      </c>
      <c r="G229" s="3">
        <v>-20.440899999999999</v>
      </c>
      <c r="H229" s="3">
        <v>227</v>
      </c>
      <c r="I229" s="3" t="s">
        <v>49</v>
      </c>
      <c r="J229" s="3" t="s">
        <v>54</v>
      </c>
    </row>
    <row r="230" spans="1:10" x14ac:dyDescent="0.25">
      <c r="A230" s="3">
        <v>40</v>
      </c>
      <c r="B230" s="3" t="s">
        <v>48</v>
      </c>
      <c r="F230" s="3">
        <v>-40.201300000000003</v>
      </c>
      <c r="G230" s="3">
        <v>-20.1892</v>
      </c>
      <c r="H230" s="3">
        <v>228</v>
      </c>
      <c r="I230" s="3" t="s">
        <v>49</v>
      </c>
      <c r="J230" s="3" t="s">
        <v>54</v>
      </c>
    </row>
    <row r="231" spans="1:10" x14ac:dyDescent="0.25">
      <c r="A231" s="3">
        <v>40</v>
      </c>
      <c r="B231" s="3" t="s">
        <v>48</v>
      </c>
      <c r="F231" s="3">
        <v>-39.874899999999997</v>
      </c>
      <c r="G231" s="3">
        <v>-19.647200000000002</v>
      </c>
      <c r="H231" s="3">
        <v>229</v>
      </c>
      <c r="I231" s="3" t="s">
        <v>49</v>
      </c>
      <c r="J231" s="3" t="s">
        <v>54</v>
      </c>
    </row>
    <row r="232" spans="1:10" x14ac:dyDescent="0.25">
      <c r="A232" s="3">
        <v>40</v>
      </c>
      <c r="B232" s="3" t="s">
        <v>48</v>
      </c>
      <c r="F232" s="3">
        <v>-39.842300000000002</v>
      </c>
      <c r="G232" s="3">
        <v>-19.614999999999998</v>
      </c>
      <c r="H232" s="3">
        <v>230</v>
      </c>
      <c r="I232" s="3" t="s">
        <v>49</v>
      </c>
      <c r="J232" s="3" t="s">
        <v>54</v>
      </c>
    </row>
    <row r="233" spans="1:10" x14ac:dyDescent="0.25">
      <c r="A233" s="3">
        <v>40</v>
      </c>
      <c r="B233" s="3" t="s">
        <v>48</v>
      </c>
      <c r="F233" s="3">
        <v>-39.845399999999998</v>
      </c>
      <c r="G233" s="3">
        <v>-19.634499999999999</v>
      </c>
      <c r="H233" s="3">
        <v>231</v>
      </c>
      <c r="I233" s="3" t="s">
        <v>49</v>
      </c>
      <c r="J233" s="3" t="s">
        <v>54</v>
      </c>
    </row>
    <row r="234" spans="1:10" x14ac:dyDescent="0.25">
      <c r="A234" s="3">
        <v>40</v>
      </c>
      <c r="B234" s="3" t="s">
        <v>48</v>
      </c>
      <c r="F234" s="3">
        <v>-39.840000000000003</v>
      </c>
      <c r="G234" s="3">
        <v>-19.569400000000002</v>
      </c>
      <c r="H234" s="3">
        <v>232</v>
      </c>
      <c r="I234" s="3" t="s">
        <v>49</v>
      </c>
      <c r="J234" s="3" t="s">
        <v>54</v>
      </c>
    </row>
    <row r="235" spans="1:10" x14ac:dyDescent="0.25">
      <c r="A235" s="3">
        <v>40</v>
      </c>
      <c r="B235" s="3" t="s">
        <v>48</v>
      </c>
      <c r="F235" s="3">
        <v>-39.763300000000001</v>
      </c>
      <c r="G235" s="3">
        <v>-19.5122</v>
      </c>
      <c r="H235" s="3">
        <v>233</v>
      </c>
      <c r="I235" s="3" t="s">
        <v>49</v>
      </c>
      <c r="J235" s="3" t="s">
        <v>54</v>
      </c>
    </row>
    <row r="236" spans="1:10" x14ac:dyDescent="0.25">
      <c r="A236" s="3">
        <v>40</v>
      </c>
      <c r="B236" s="3" t="s">
        <v>48</v>
      </c>
      <c r="F236" s="3">
        <v>-39.777200000000001</v>
      </c>
      <c r="G236" s="3">
        <v>-19.4803</v>
      </c>
      <c r="H236" s="3">
        <v>234</v>
      </c>
      <c r="I236" s="3" t="s">
        <v>49</v>
      </c>
      <c r="J236" s="3" t="s">
        <v>54</v>
      </c>
    </row>
    <row r="237" spans="1:10" x14ac:dyDescent="0.25">
      <c r="A237" s="3">
        <v>40</v>
      </c>
      <c r="B237" s="3" t="s">
        <v>48</v>
      </c>
      <c r="F237" s="3">
        <v>-39.782600000000002</v>
      </c>
      <c r="G237" s="3">
        <v>-19.514800000000001</v>
      </c>
      <c r="H237" s="3">
        <v>235</v>
      </c>
      <c r="I237" s="3" t="s">
        <v>49</v>
      </c>
      <c r="J237" s="3" t="s">
        <v>54</v>
      </c>
    </row>
    <row r="238" spans="1:10" x14ac:dyDescent="0.25">
      <c r="A238" s="3">
        <v>40</v>
      </c>
      <c r="B238" s="3" t="s">
        <v>48</v>
      </c>
      <c r="F238" s="3">
        <v>-35.179699999999997</v>
      </c>
      <c r="G238" s="3">
        <v>-6.0468000000000002</v>
      </c>
      <c r="H238" s="3">
        <v>236</v>
      </c>
      <c r="I238" s="3" t="s">
        <v>58</v>
      </c>
      <c r="J238" s="3" t="s">
        <v>54</v>
      </c>
    </row>
    <row r="239" spans="1:10" x14ac:dyDescent="0.25">
      <c r="A239" s="3">
        <v>40</v>
      </c>
      <c r="B239" s="3" t="s">
        <v>48</v>
      </c>
      <c r="F239" s="3">
        <v>-35.161900000000003</v>
      </c>
      <c r="G239" s="3">
        <v>-6.0602</v>
      </c>
      <c r="H239" s="3">
        <v>237</v>
      </c>
      <c r="I239" s="3" t="s">
        <v>58</v>
      </c>
      <c r="J239" s="3" t="s">
        <v>54</v>
      </c>
    </row>
    <row r="240" spans="1:10" x14ac:dyDescent="0.25">
      <c r="A240" s="3">
        <v>40</v>
      </c>
      <c r="B240" s="3" t="s">
        <v>48</v>
      </c>
      <c r="F240" s="3">
        <v>-35.164400000000001</v>
      </c>
      <c r="G240" s="3">
        <v>-6.0449000000000002</v>
      </c>
      <c r="H240" s="3">
        <v>238</v>
      </c>
      <c r="I240" s="3" t="s">
        <v>58</v>
      </c>
      <c r="J240" s="3" t="s">
        <v>54</v>
      </c>
    </row>
    <row r="241" spans="1:10" x14ac:dyDescent="0.25">
      <c r="A241" s="3">
        <v>40</v>
      </c>
      <c r="B241" s="3" t="s">
        <v>48</v>
      </c>
      <c r="F241" s="3">
        <v>-35.1751</v>
      </c>
      <c r="G241" s="3">
        <v>-6.0256999999999996</v>
      </c>
      <c r="H241" s="3">
        <v>239</v>
      </c>
      <c r="I241" s="3" t="s">
        <v>58</v>
      </c>
      <c r="J241" s="3" t="s">
        <v>54</v>
      </c>
    </row>
    <row r="242" spans="1:10" x14ac:dyDescent="0.25">
      <c r="A242" s="3">
        <v>40</v>
      </c>
      <c r="B242" s="3" t="s">
        <v>48</v>
      </c>
      <c r="F242" s="3">
        <v>-35.184800000000003</v>
      </c>
      <c r="G242" s="3">
        <v>-6.0369999999999999</v>
      </c>
      <c r="H242" s="3">
        <v>240</v>
      </c>
      <c r="I242" s="3" t="s">
        <v>58</v>
      </c>
      <c r="J242" s="3" t="s">
        <v>54</v>
      </c>
    </row>
    <row r="243" spans="1:10" x14ac:dyDescent="0.25">
      <c r="A243" s="3">
        <v>40</v>
      </c>
      <c r="B243" s="3" t="s">
        <v>48</v>
      </c>
      <c r="F243" s="3">
        <v>-35.321899999999999</v>
      </c>
      <c r="G243" s="3">
        <v>-5.4242999999999997</v>
      </c>
      <c r="H243" s="3">
        <v>241</v>
      </c>
      <c r="I243" s="3" t="s">
        <v>58</v>
      </c>
      <c r="J243" s="3" t="s">
        <v>54</v>
      </c>
    </row>
    <row r="244" spans="1:10" x14ac:dyDescent="0.25">
      <c r="A244" s="3">
        <v>40</v>
      </c>
      <c r="B244" s="3" t="s">
        <v>48</v>
      </c>
      <c r="F244" s="3">
        <v>-35.353900000000003</v>
      </c>
      <c r="G244" s="3">
        <v>-5.3952</v>
      </c>
      <c r="H244" s="3">
        <v>242</v>
      </c>
      <c r="I244" s="3" t="s">
        <v>58</v>
      </c>
      <c r="J244" s="3" t="s">
        <v>54</v>
      </c>
    </row>
    <row r="245" spans="1:10" x14ac:dyDescent="0.25">
      <c r="A245" s="3">
        <v>40</v>
      </c>
      <c r="B245" s="3" t="s">
        <v>48</v>
      </c>
      <c r="F245" s="3">
        <v>-35.378100000000003</v>
      </c>
      <c r="G245" s="3">
        <v>-5.3726000000000003</v>
      </c>
      <c r="H245" s="3">
        <v>243</v>
      </c>
      <c r="I245" s="3" t="s">
        <v>58</v>
      </c>
      <c r="J245" s="3" t="s">
        <v>54</v>
      </c>
    </row>
    <row r="246" spans="1:10" x14ac:dyDescent="0.25">
      <c r="A246" s="3">
        <v>40</v>
      </c>
      <c r="B246" s="3" t="s">
        <v>48</v>
      </c>
      <c r="F246" s="3">
        <v>-35.434199999999997</v>
      </c>
      <c r="G246" s="3">
        <v>-5.3879999999999999</v>
      </c>
      <c r="H246" s="3">
        <v>244</v>
      </c>
      <c r="I246" s="3" t="s">
        <v>58</v>
      </c>
      <c r="J246" s="3" t="s">
        <v>54</v>
      </c>
    </row>
    <row r="247" spans="1:10" x14ac:dyDescent="0.25">
      <c r="A247" s="3">
        <v>40</v>
      </c>
      <c r="B247" s="3" t="s">
        <v>48</v>
      </c>
      <c r="F247" s="3">
        <v>-35.285600000000002</v>
      </c>
      <c r="G247" s="3">
        <v>-5.4668999999999999</v>
      </c>
      <c r="H247" s="3">
        <v>245</v>
      </c>
      <c r="I247" s="3" t="s">
        <v>58</v>
      </c>
      <c r="J247" s="3" t="s">
        <v>54</v>
      </c>
    </row>
    <row r="248" spans="1:10" x14ac:dyDescent="0.25">
      <c r="A248" s="3">
        <v>40</v>
      </c>
      <c r="B248" s="3" t="s">
        <v>48</v>
      </c>
      <c r="F248" s="3">
        <v>-35.552999999999997</v>
      </c>
      <c r="G248" s="3">
        <v>-5.5694999999999997</v>
      </c>
      <c r="H248" s="3">
        <v>246</v>
      </c>
      <c r="I248" s="3" t="s">
        <v>58</v>
      </c>
      <c r="J248" s="3" t="s">
        <v>54</v>
      </c>
    </row>
    <row r="249" spans="1:10" x14ac:dyDescent="0.25">
      <c r="A249" s="3">
        <v>40</v>
      </c>
      <c r="B249" s="3" t="s">
        <v>48</v>
      </c>
      <c r="F249" s="3">
        <v>-35.519300000000001</v>
      </c>
      <c r="G249" s="3">
        <v>-5.5754000000000001</v>
      </c>
      <c r="H249" s="3">
        <v>247</v>
      </c>
      <c r="I249" s="3" t="s">
        <v>58</v>
      </c>
      <c r="J249" s="3" t="s">
        <v>54</v>
      </c>
    </row>
    <row r="250" spans="1:10" x14ac:dyDescent="0.25">
      <c r="A250" s="3">
        <v>40</v>
      </c>
      <c r="B250" s="3" t="s">
        <v>48</v>
      </c>
      <c r="F250" s="3">
        <v>-37.291800000000002</v>
      </c>
      <c r="G250" s="3">
        <v>-5.8621999999999996</v>
      </c>
      <c r="H250" s="3">
        <v>248</v>
      </c>
      <c r="I250" s="3" t="s">
        <v>58</v>
      </c>
      <c r="J250" s="3" t="s">
        <v>57</v>
      </c>
    </row>
    <row r="251" spans="1:10" x14ac:dyDescent="0.25">
      <c r="A251" s="3">
        <v>40</v>
      </c>
      <c r="B251" s="3" t="s">
        <v>48</v>
      </c>
      <c r="F251" s="3">
        <v>-37.129399999999997</v>
      </c>
      <c r="G251" s="3">
        <v>-5.7712000000000003</v>
      </c>
      <c r="H251" s="3">
        <v>249</v>
      </c>
      <c r="I251" s="3" t="s">
        <v>58</v>
      </c>
      <c r="J251" s="3" t="s">
        <v>57</v>
      </c>
    </row>
    <row r="252" spans="1:10" x14ac:dyDescent="0.25">
      <c r="A252" s="3">
        <v>40</v>
      </c>
      <c r="B252" s="3" t="s">
        <v>48</v>
      </c>
      <c r="F252" s="3">
        <v>-37.313299999999998</v>
      </c>
      <c r="G252" s="3">
        <v>-5.8773</v>
      </c>
      <c r="H252" s="3">
        <v>250</v>
      </c>
      <c r="I252" s="3" t="s">
        <v>58</v>
      </c>
      <c r="J252" s="3" t="s">
        <v>57</v>
      </c>
    </row>
    <row r="253" spans="1:10" x14ac:dyDescent="0.25">
      <c r="A253" s="3">
        <v>40</v>
      </c>
      <c r="B253" s="3" t="s">
        <v>48</v>
      </c>
      <c r="F253" s="3">
        <v>-36.1145</v>
      </c>
      <c r="G253" s="3">
        <v>-6.1382000000000003</v>
      </c>
      <c r="H253" s="3">
        <v>251</v>
      </c>
      <c r="I253" s="3" t="s">
        <v>58</v>
      </c>
      <c r="J253" s="3" t="s">
        <v>57</v>
      </c>
    </row>
    <row r="254" spans="1:10" x14ac:dyDescent="0.25">
      <c r="A254" s="3">
        <v>40</v>
      </c>
      <c r="B254" s="3" t="s">
        <v>48</v>
      </c>
      <c r="F254" s="3">
        <v>-37.060699999999997</v>
      </c>
      <c r="G254" s="3">
        <v>-6.3944000000000001</v>
      </c>
      <c r="H254" s="3">
        <v>252</v>
      </c>
      <c r="I254" s="3" t="s">
        <v>58</v>
      </c>
      <c r="J254" s="3" t="s">
        <v>57</v>
      </c>
    </row>
    <row r="255" spans="1:10" x14ac:dyDescent="0.25">
      <c r="A255" s="3">
        <v>40</v>
      </c>
      <c r="B255" s="3" t="s">
        <v>48</v>
      </c>
      <c r="F255" s="3">
        <v>-36.784599999999998</v>
      </c>
      <c r="G255" s="3">
        <v>-5.1357759999999999</v>
      </c>
      <c r="H255" s="3">
        <v>253</v>
      </c>
      <c r="I255" s="3" t="s">
        <v>58</v>
      </c>
      <c r="J255" s="3" t="s">
        <v>57</v>
      </c>
    </row>
    <row r="256" spans="1:10" x14ac:dyDescent="0.25">
      <c r="A256" s="3">
        <v>40</v>
      </c>
      <c r="B256" s="3" t="s">
        <v>48</v>
      </c>
      <c r="F256" s="3">
        <v>-35.485599999999998</v>
      </c>
      <c r="G256" s="3">
        <v>-5.5781000000000001</v>
      </c>
      <c r="H256" s="3">
        <v>254</v>
      </c>
      <c r="I256" s="3" t="s">
        <v>58</v>
      </c>
      <c r="J256" s="3" t="s">
        <v>57</v>
      </c>
    </row>
    <row r="257" spans="1:10" x14ac:dyDescent="0.25">
      <c r="A257" s="3">
        <v>41</v>
      </c>
      <c r="B257" s="3" t="s">
        <v>53</v>
      </c>
      <c r="F257" s="3">
        <v>-58.766666999999998</v>
      </c>
      <c r="G257" s="3">
        <v>-10.416667</v>
      </c>
      <c r="H257" s="3">
        <v>255</v>
      </c>
      <c r="I257" s="3" t="s">
        <v>46</v>
      </c>
      <c r="J257" s="3" t="s">
        <v>42</v>
      </c>
    </row>
    <row r="258" spans="1:10" x14ac:dyDescent="0.25">
      <c r="A258" s="3">
        <v>42</v>
      </c>
      <c r="B258" s="3" t="s">
        <v>51</v>
      </c>
      <c r="F258" s="3">
        <v>-51.778450999999997</v>
      </c>
      <c r="G258" s="3">
        <v>-3.1350129999999998</v>
      </c>
      <c r="H258" s="3">
        <v>256</v>
      </c>
      <c r="I258" s="3" t="s">
        <v>41</v>
      </c>
      <c r="J258" s="3" t="s">
        <v>42</v>
      </c>
    </row>
    <row r="259" spans="1:10" x14ac:dyDescent="0.25">
      <c r="A259" s="3">
        <v>42</v>
      </c>
      <c r="B259" s="3" t="s">
        <v>51</v>
      </c>
      <c r="F259" s="3">
        <v>-59.478758999999997</v>
      </c>
      <c r="G259" s="3">
        <v>-1.9104680000000001</v>
      </c>
      <c r="H259" s="3">
        <v>257</v>
      </c>
      <c r="I259" s="3" t="s">
        <v>41</v>
      </c>
      <c r="J259" s="3" t="s">
        <v>42</v>
      </c>
    </row>
    <row r="260" spans="1:10" x14ac:dyDescent="0.25">
      <c r="A260" s="3">
        <v>43</v>
      </c>
      <c r="B260" s="3" t="s">
        <v>51</v>
      </c>
      <c r="F260" s="3">
        <v>-43.539060999999997</v>
      </c>
      <c r="G260" s="3">
        <v>-21.581906</v>
      </c>
      <c r="H260" s="3">
        <v>258</v>
      </c>
      <c r="I260" s="3" t="s">
        <v>49</v>
      </c>
      <c r="J260" s="3" t="s">
        <v>50</v>
      </c>
    </row>
    <row r="261" spans="1:10" x14ac:dyDescent="0.25">
      <c r="A261" s="3">
        <v>44</v>
      </c>
      <c r="B261" s="3" t="s">
        <v>51</v>
      </c>
      <c r="F261" s="3">
        <v>-45.264763000000002</v>
      </c>
      <c r="G261" s="3">
        <v>-18.218371999999999</v>
      </c>
      <c r="H261" s="3">
        <v>259</v>
      </c>
      <c r="I261" s="3" t="s">
        <v>49</v>
      </c>
      <c r="J261" s="3" t="s">
        <v>50</v>
      </c>
    </row>
    <row r="262" spans="1:10" x14ac:dyDescent="0.25">
      <c r="A262" s="3">
        <v>44</v>
      </c>
      <c r="B262" s="3" t="s">
        <v>51</v>
      </c>
      <c r="F262" s="3">
        <v>-48.532888</v>
      </c>
      <c r="G262" s="3">
        <v>-22.519100000000002</v>
      </c>
      <c r="H262" s="3">
        <v>260</v>
      </c>
      <c r="I262" s="3" t="s">
        <v>49</v>
      </c>
      <c r="J262" s="3" t="s">
        <v>50</v>
      </c>
    </row>
    <row r="263" spans="1:10" x14ac:dyDescent="0.25">
      <c r="A263" s="3">
        <v>44</v>
      </c>
      <c r="B263" s="3" t="s">
        <v>51</v>
      </c>
      <c r="F263" s="3">
        <v>-54.299137999999999</v>
      </c>
      <c r="G263" s="3">
        <v>-2.8123480000000001</v>
      </c>
      <c r="H263" s="3">
        <v>261</v>
      </c>
      <c r="I263" s="3" t="s">
        <v>41</v>
      </c>
      <c r="J263" s="3" t="s">
        <v>42</v>
      </c>
    </row>
    <row r="264" spans="1:10" x14ac:dyDescent="0.25">
      <c r="A264" s="3">
        <v>44</v>
      </c>
      <c r="B264" s="3" t="s">
        <v>51</v>
      </c>
      <c r="F264" s="3">
        <v>-49.647559999999999</v>
      </c>
      <c r="G264" s="3">
        <v>-3.833939</v>
      </c>
      <c r="H264" s="3">
        <v>262</v>
      </c>
      <c r="I264" s="3" t="s">
        <v>41</v>
      </c>
      <c r="J264" s="3" t="s">
        <v>42</v>
      </c>
    </row>
    <row r="265" spans="1:10" x14ac:dyDescent="0.25">
      <c r="A265" s="3">
        <v>44</v>
      </c>
      <c r="B265" s="3" t="s">
        <v>51</v>
      </c>
      <c r="F265" s="3">
        <v>-63.457056999999999</v>
      </c>
      <c r="G265" s="3">
        <v>-8.7512050000000006</v>
      </c>
      <c r="H265" s="3">
        <v>263</v>
      </c>
      <c r="I265" s="3" t="s">
        <v>41</v>
      </c>
      <c r="J265" s="3" t="s">
        <v>42</v>
      </c>
    </row>
    <row r="266" spans="1:10" x14ac:dyDescent="0.25">
      <c r="A266" s="3">
        <v>44</v>
      </c>
      <c r="B266" s="3" t="s">
        <v>51</v>
      </c>
      <c r="F266" s="3">
        <v>-59.481017999999999</v>
      </c>
      <c r="G266" s="3">
        <v>-1.9171469999999999</v>
      </c>
      <c r="H266" s="3">
        <v>264</v>
      </c>
      <c r="I266" s="3" t="s">
        <v>41</v>
      </c>
      <c r="J266" s="3" t="s">
        <v>42</v>
      </c>
    </row>
    <row r="267" spans="1:10" x14ac:dyDescent="0.25">
      <c r="A267" s="3">
        <v>44</v>
      </c>
      <c r="B267" s="3" t="s">
        <v>51</v>
      </c>
      <c r="F267" s="3">
        <v>-54.549923999999997</v>
      </c>
      <c r="G267" s="3">
        <v>-25.411688999999999</v>
      </c>
      <c r="H267" s="3">
        <v>265</v>
      </c>
      <c r="I267" s="3" t="s">
        <v>61</v>
      </c>
      <c r="J267" s="3" t="s">
        <v>54</v>
      </c>
    </row>
    <row r="268" spans="1:10" x14ac:dyDescent="0.25">
      <c r="A268" s="3">
        <v>44</v>
      </c>
      <c r="B268" s="3" t="s">
        <v>51</v>
      </c>
      <c r="F268" s="3">
        <v>-52.111685000000001</v>
      </c>
      <c r="G268" s="3">
        <v>-25.790817000000001</v>
      </c>
      <c r="H268" s="3">
        <v>266</v>
      </c>
      <c r="I268" s="3" t="s">
        <v>61</v>
      </c>
      <c r="J268" s="3" t="s">
        <v>54</v>
      </c>
    </row>
    <row r="269" spans="1:10" x14ac:dyDescent="0.25">
      <c r="A269" s="3">
        <v>44</v>
      </c>
      <c r="B269" s="3" t="s">
        <v>51</v>
      </c>
      <c r="F269" s="3">
        <v>-38.222833999999999</v>
      </c>
      <c r="G269" s="3">
        <v>-9.3689750000000007</v>
      </c>
      <c r="H269" s="3">
        <v>267</v>
      </c>
      <c r="I269" s="3" t="s">
        <v>58</v>
      </c>
      <c r="J269" s="3" t="s">
        <v>57</v>
      </c>
    </row>
    <row r="270" spans="1:10" x14ac:dyDescent="0.25">
      <c r="A270" s="3">
        <v>44</v>
      </c>
      <c r="B270" s="3" t="s">
        <v>51</v>
      </c>
      <c r="F270" s="3">
        <v>-48.040889</v>
      </c>
      <c r="G270" s="3">
        <v>-18.909803</v>
      </c>
      <c r="H270" s="3">
        <v>268</v>
      </c>
      <c r="I270" s="3" t="s">
        <v>49</v>
      </c>
      <c r="J270" s="3" t="s">
        <v>50</v>
      </c>
    </row>
    <row r="271" spans="1:10" x14ac:dyDescent="0.25">
      <c r="A271" s="3">
        <v>44</v>
      </c>
      <c r="B271" s="3" t="s">
        <v>51</v>
      </c>
      <c r="F271" s="3">
        <v>-48.143453999999998</v>
      </c>
      <c r="G271" s="3">
        <v>-13.402260999999999</v>
      </c>
      <c r="H271" s="3">
        <v>269</v>
      </c>
      <c r="I271" s="3" t="s">
        <v>49</v>
      </c>
      <c r="J271" s="3" t="s">
        <v>50</v>
      </c>
    </row>
    <row r="272" spans="1:10" x14ac:dyDescent="0.25">
      <c r="A272" s="3">
        <v>45</v>
      </c>
      <c r="B272" s="3" t="s">
        <v>51</v>
      </c>
      <c r="F272" s="3">
        <v>-49.604298</v>
      </c>
      <c r="G272" s="3">
        <v>-3.858406</v>
      </c>
      <c r="H272" s="3">
        <v>270</v>
      </c>
      <c r="I272" s="3" t="s">
        <v>41</v>
      </c>
      <c r="J272" s="3" t="s">
        <v>42</v>
      </c>
    </row>
    <row r="273" spans="1:10" x14ac:dyDescent="0.25">
      <c r="A273" s="3">
        <v>46</v>
      </c>
      <c r="B273" s="3" t="s">
        <v>51</v>
      </c>
      <c r="F273" s="3">
        <v>-49.653996999999997</v>
      </c>
      <c r="G273" s="3">
        <v>-4.0438080000000003</v>
      </c>
      <c r="H273" s="3">
        <v>271</v>
      </c>
      <c r="I273" s="3" t="s">
        <v>41</v>
      </c>
      <c r="J273" s="3" t="s">
        <v>42</v>
      </c>
    </row>
    <row r="274" spans="1:10" x14ac:dyDescent="0.25">
      <c r="A274" s="3">
        <v>47</v>
      </c>
      <c r="B274" s="3" t="s">
        <v>51</v>
      </c>
      <c r="F274" s="3">
        <v>-48.040889</v>
      </c>
      <c r="G274" s="3">
        <v>-18.909803</v>
      </c>
      <c r="H274" s="3">
        <v>272</v>
      </c>
      <c r="I274" s="3" t="s">
        <v>49</v>
      </c>
      <c r="J274" s="3" t="s">
        <v>50</v>
      </c>
    </row>
    <row r="275" spans="1:10" x14ac:dyDescent="0.25">
      <c r="A275" s="3">
        <v>47</v>
      </c>
      <c r="B275" s="3" t="s">
        <v>51</v>
      </c>
      <c r="F275" s="3">
        <v>-45.264763000000002</v>
      </c>
      <c r="G275" s="3">
        <v>-18.218371999999999</v>
      </c>
      <c r="H275" s="3">
        <v>273</v>
      </c>
      <c r="I275" s="3" t="s">
        <v>49</v>
      </c>
      <c r="J275" s="3" t="s">
        <v>50</v>
      </c>
    </row>
    <row r="276" spans="1:10" x14ac:dyDescent="0.25">
      <c r="A276" s="3">
        <v>47</v>
      </c>
      <c r="B276" s="3" t="s">
        <v>51</v>
      </c>
      <c r="F276" s="3">
        <v>-48.532888</v>
      </c>
      <c r="G276" s="3">
        <v>-22.519100000000002</v>
      </c>
      <c r="H276" s="3">
        <v>274</v>
      </c>
      <c r="I276" s="3" t="s">
        <v>49</v>
      </c>
      <c r="J276" s="3" t="s">
        <v>50</v>
      </c>
    </row>
    <row r="277" spans="1:10" x14ac:dyDescent="0.25">
      <c r="A277" s="3">
        <v>47</v>
      </c>
      <c r="B277" s="3" t="s">
        <v>51</v>
      </c>
      <c r="F277" s="3">
        <v>-52.111685000000001</v>
      </c>
      <c r="G277" s="3">
        <v>-25.790817000000001</v>
      </c>
      <c r="H277" s="3">
        <v>275</v>
      </c>
      <c r="I277" s="3" t="s">
        <v>61</v>
      </c>
      <c r="J277" s="3" t="s">
        <v>54</v>
      </c>
    </row>
    <row r="278" spans="1:10" x14ac:dyDescent="0.25">
      <c r="A278" s="3">
        <v>47</v>
      </c>
      <c r="B278" s="3" t="s">
        <v>51</v>
      </c>
      <c r="F278" s="3">
        <v>-38.222833999999999</v>
      </c>
      <c r="G278" s="3">
        <v>-9.3689750000000007</v>
      </c>
      <c r="H278" s="3">
        <v>276</v>
      </c>
      <c r="I278" s="3" t="s">
        <v>58</v>
      </c>
      <c r="J278" s="3" t="s">
        <v>57</v>
      </c>
    </row>
    <row r="279" spans="1:10" x14ac:dyDescent="0.25">
      <c r="A279" s="3">
        <v>47</v>
      </c>
      <c r="B279" s="3" t="s">
        <v>51</v>
      </c>
      <c r="F279" s="3">
        <v>-63.457056999999999</v>
      </c>
      <c r="G279" s="3">
        <v>-8.7512050000000006</v>
      </c>
      <c r="H279" s="3">
        <v>277</v>
      </c>
      <c r="I279" s="3" t="s">
        <v>41</v>
      </c>
      <c r="J279" s="3" t="s">
        <v>42</v>
      </c>
    </row>
    <row r="280" spans="1:10" x14ac:dyDescent="0.25">
      <c r="A280" s="3">
        <v>47</v>
      </c>
      <c r="B280" s="3" t="s">
        <v>51</v>
      </c>
      <c r="F280" s="3">
        <v>-49.647559999999999</v>
      </c>
      <c r="G280" s="3">
        <v>-3.833939</v>
      </c>
      <c r="H280" s="3">
        <v>278</v>
      </c>
      <c r="I280" s="3" t="s">
        <v>41</v>
      </c>
      <c r="J280" s="3" t="s">
        <v>42</v>
      </c>
    </row>
    <row r="281" spans="1:10" x14ac:dyDescent="0.25">
      <c r="A281" s="3">
        <v>47</v>
      </c>
      <c r="B281" s="3" t="s">
        <v>51</v>
      </c>
      <c r="F281" s="3">
        <v>-48.143453999999998</v>
      </c>
      <c r="G281" s="3">
        <v>-13.402260999999999</v>
      </c>
      <c r="H281" s="3">
        <v>279</v>
      </c>
      <c r="I281" s="3" t="s">
        <v>49</v>
      </c>
      <c r="J281" s="3" t="s">
        <v>50</v>
      </c>
    </row>
    <row r="282" spans="1:10" x14ac:dyDescent="0.25">
      <c r="A282" s="3">
        <v>47</v>
      </c>
      <c r="B282" s="3" t="s">
        <v>51</v>
      </c>
      <c r="F282" s="3">
        <v>-54.549923999999997</v>
      </c>
      <c r="G282" s="3">
        <v>-25.411688999999999</v>
      </c>
      <c r="H282" s="3">
        <v>280</v>
      </c>
      <c r="I282" s="3" t="s">
        <v>61</v>
      </c>
      <c r="J282" s="3" t="s">
        <v>54</v>
      </c>
    </row>
    <row r="283" spans="1:10" x14ac:dyDescent="0.25">
      <c r="A283" s="3">
        <v>48</v>
      </c>
      <c r="B283" s="3" t="s">
        <v>51</v>
      </c>
      <c r="F283" s="3">
        <v>-59.478758999999997</v>
      </c>
      <c r="G283" s="3">
        <v>-1.9104680000000001</v>
      </c>
      <c r="H283" s="3">
        <v>281</v>
      </c>
      <c r="I283" s="3" t="s">
        <v>41</v>
      </c>
      <c r="J283" s="3" t="s">
        <v>59</v>
      </c>
    </row>
    <row r="284" spans="1:10" x14ac:dyDescent="0.25">
      <c r="A284" s="3">
        <v>48</v>
      </c>
      <c r="B284" s="3" t="s">
        <v>51</v>
      </c>
      <c r="F284" s="3">
        <v>-54.299137999999999</v>
      </c>
      <c r="G284" s="3">
        <v>-2.8123480000000001</v>
      </c>
      <c r="H284" s="3">
        <v>282</v>
      </c>
      <c r="I284" s="3" t="s">
        <v>41</v>
      </c>
      <c r="J284" s="3" t="s">
        <v>59</v>
      </c>
    </row>
    <row r="285" spans="1:10" x14ac:dyDescent="0.25">
      <c r="A285" s="3">
        <v>48</v>
      </c>
      <c r="B285" s="3" t="s">
        <v>51</v>
      </c>
      <c r="F285" s="3">
        <v>-63.345097000000003</v>
      </c>
      <c r="G285" s="3">
        <v>-8.7919149999999995</v>
      </c>
      <c r="H285" s="3">
        <v>283</v>
      </c>
      <c r="I285" s="3" t="s">
        <v>41</v>
      </c>
      <c r="J285" s="3" t="s">
        <v>59</v>
      </c>
    </row>
    <row r="286" spans="1:10" x14ac:dyDescent="0.25">
      <c r="A286" s="3">
        <v>48</v>
      </c>
      <c r="B286" s="3" t="s">
        <v>51</v>
      </c>
      <c r="F286" s="3">
        <v>-49.604298</v>
      </c>
      <c r="G286" s="3">
        <v>-3.858406</v>
      </c>
      <c r="H286" s="3">
        <v>284</v>
      </c>
      <c r="I286" s="3" t="s">
        <v>41</v>
      </c>
      <c r="J286" s="3" t="s">
        <v>59</v>
      </c>
    </row>
    <row r="287" spans="1:10" x14ac:dyDescent="0.25">
      <c r="A287" s="3">
        <v>49</v>
      </c>
      <c r="B287" s="3" t="s">
        <v>51</v>
      </c>
      <c r="F287" s="3">
        <v>-48.040889</v>
      </c>
      <c r="G287" s="3">
        <v>-18.909803</v>
      </c>
      <c r="H287" s="3">
        <v>285</v>
      </c>
      <c r="I287" s="3" t="s">
        <v>49</v>
      </c>
      <c r="J287" s="3" t="s">
        <v>50</v>
      </c>
    </row>
    <row r="288" spans="1:10" x14ac:dyDescent="0.25">
      <c r="A288" s="3">
        <v>49</v>
      </c>
      <c r="B288" s="3" t="s">
        <v>51</v>
      </c>
      <c r="F288" s="3">
        <v>-45.264763000000002</v>
      </c>
      <c r="G288" s="3">
        <v>-18.218371999999999</v>
      </c>
      <c r="H288" s="3">
        <v>286</v>
      </c>
      <c r="I288" s="3" t="s">
        <v>49</v>
      </c>
      <c r="J288" s="3" t="s">
        <v>50</v>
      </c>
    </row>
    <row r="289" spans="1:10" x14ac:dyDescent="0.25">
      <c r="A289" s="3">
        <v>49</v>
      </c>
      <c r="B289" s="3" t="s">
        <v>51</v>
      </c>
      <c r="F289" s="3">
        <v>-49.604298</v>
      </c>
      <c r="G289" s="3">
        <v>-3.858406</v>
      </c>
      <c r="H289" s="3">
        <v>287</v>
      </c>
      <c r="I289" s="3" t="s">
        <v>41</v>
      </c>
      <c r="J289" s="3" t="s">
        <v>59</v>
      </c>
    </row>
    <row r="290" spans="1:10" x14ac:dyDescent="0.25">
      <c r="A290" s="3">
        <v>49</v>
      </c>
      <c r="B290" s="3" t="s">
        <v>51</v>
      </c>
      <c r="F290" s="3">
        <v>-63.345097000000003</v>
      </c>
      <c r="G290" s="3">
        <v>-8.7919149999999995</v>
      </c>
      <c r="H290" s="3">
        <v>288</v>
      </c>
      <c r="I290" s="3" t="s">
        <v>63</v>
      </c>
      <c r="J290" s="3" t="s">
        <v>42</v>
      </c>
    </row>
    <row r="291" spans="1:10" x14ac:dyDescent="0.25">
      <c r="A291" s="3">
        <v>49</v>
      </c>
      <c r="B291" s="3" t="s">
        <v>51</v>
      </c>
      <c r="F291" s="3">
        <v>-38.222833999999999</v>
      </c>
      <c r="G291" s="3">
        <v>-9.3689750000000007</v>
      </c>
      <c r="H291" s="3">
        <v>289</v>
      </c>
      <c r="I291" s="3" t="s">
        <v>58</v>
      </c>
      <c r="J291" s="3" t="s">
        <v>57</v>
      </c>
    </row>
    <row r="292" spans="1:10" x14ac:dyDescent="0.25">
      <c r="A292" s="3">
        <v>49</v>
      </c>
      <c r="B292" s="3" t="s">
        <v>51</v>
      </c>
      <c r="F292" s="3">
        <v>-48.532888</v>
      </c>
      <c r="G292" s="3">
        <v>-22.519100000000002</v>
      </c>
      <c r="H292" s="3">
        <v>290</v>
      </c>
      <c r="I292" s="3" t="s">
        <v>49</v>
      </c>
      <c r="J292" s="3" t="s">
        <v>50</v>
      </c>
    </row>
    <row r="293" spans="1:10" x14ac:dyDescent="0.25">
      <c r="A293" s="3">
        <v>49</v>
      </c>
      <c r="B293" s="3" t="s">
        <v>51</v>
      </c>
      <c r="F293" s="3">
        <v>-52.111685000000001</v>
      </c>
      <c r="G293" s="3">
        <v>-25.790817000000001</v>
      </c>
      <c r="H293" s="3">
        <v>291</v>
      </c>
      <c r="I293" s="3" t="s">
        <v>61</v>
      </c>
      <c r="J293" s="3" t="s">
        <v>54</v>
      </c>
    </row>
    <row r="294" spans="1:10" x14ac:dyDescent="0.25">
      <c r="A294" s="3">
        <v>50</v>
      </c>
      <c r="B294" s="3" t="s">
        <v>43</v>
      </c>
      <c r="F294" s="3">
        <v>-55.427261000000001</v>
      </c>
      <c r="G294" s="3">
        <v>-1.916641</v>
      </c>
      <c r="H294" s="3">
        <v>292</v>
      </c>
      <c r="I294" s="3" t="s">
        <v>41</v>
      </c>
      <c r="J294" s="3" t="s">
        <v>42</v>
      </c>
    </row>
    <row r="295" spans="1:10" x14ac:dyDescent="0.25">
      <c r="A295" s="3">
        <v>50</v>
      </c>
      <c r="B295" s="3" t="s">
        <v>43</v>
      </c>
      <c r="F295" s="3">
        <v>-55.501666</v>
      </c>
      <c r="G295" s="3">
        <v>-2.0782949999999998</v>
      </c>
      <c r="H295" s="3">
        <v>293</v>
      </c>
      <c r="I295" s="3" t="s">
        <v>41</v>
      </c>
      <c r="J295" s="3" t="s">
        <v>42</v>
      </c>
    </row>
    <row r="296" spans="1:10" x14ac:dyDescent="0.25">
      <c r="A296" s="3">
        <v>50</v>
      </c>
      <c r="B296" s="3" t="s">
        <v>43</v>
      </c>
      <c r="F296" s="3">
        <v>-55.659143999999998</v>
      </c>
      <c r="G296" s="3">
        <v>-2.0718269999999999</v>
      </c>
      <c r="H296" s="3">
        <v>294</v>
      </c>
      <c r="I296" s="3" t="s">
        <v>41</v>
      </c>
      <c r="J296" s="3" t="s">
        <v>42</v>
      </c>
    </row>
    <row r="297" spans="1:10" x14ac:dyDescent="0.25">
      <c r="A297" s="3">
        <v>50</v>
      </c>
      <c r="B297" s="3" t="s">
        <v>43</v>
      </c>
      <c r="F297" s="3">
        <v>-56.197057999999998</v>
      </c>
      <c r="G297" s="3">
        <v>-2.027485</v>
      </c>
      <c r="H297" s="3">
        <v>295</v>
      </c>
      <c r="I297" s="3" t="s">
        <v>41</v>
      </c>
      <c r="J297" s="3" t="s">
        <v>42</v>
      </c>
    </row>
    <row r="298" spans="1:10" x14ac:dyDescent="0.25">
      <c r="A298" s="3">
        <v>50</v>
      </c>
      <c r="B298" s="3" t="s">
        <v>43</v>
      </c>
      <c r="F298" s="3">
        <v>-56.335006999999997</v>
      </c>
      <c r="G298" s="3">
        <v>-2.1607470000000002</v>
      </c>
      <c r="H298" s="3">
        <v>296</v>
      </c>
      <c r="I298" s="3" t="s">
        <v>41</v>
      </c>
      <c r="J298" s="3" t="s">
        <v>42</v>
      </c>
    </row>
    <row r="299" spans="1:10" x14ac:dyDescent="0.25">
      <c r="A299" s="3">
        <v>50</v>
      </c>
      <c r="B299" s="3" t="s">
        <v>43</v>
      </c>
      <c r="F299" s="3">
        <v>-56.901077999999998</v>
      </c>
      <c r="G299" s="3">
        <v>-2.7413859999999999</v>
      </c>
      <c r="H299" s="3">
        <v>297</v>
      </c>
      <c r="I299" s="3" t="s">
        <v>41</v>
      </c>
      <c r="J299" s="3" t="s">
        <v>42</v>
      </c>
    </row>
    <row r="300" spans="1:10" x14ac:dyDescent="0.25">
      <c r="A300" s="3">
        <v>50</v>
      </c>
      <c r="B300" s="3" t="s">
        <v>43</v>
      </c>
      <c r="F300" s="3">
        <v>-57.218986000000001</v>
      </c>
      <c r="G300" s="3">
        <v>-2.7043910000000002</v>
      </c>
      <c r="H300" s="3">
        <v>298</v>
      </c>
      <c r="I300" s="3" t="s">
        <v>41</v>
      </c>
      <c r="J300" s="3" t="s">
        <v>42</v>
      </c>
    </row>
    <row r="301" spans="1:10" x14ac:dyDescent="0.25">
      <c r="A301" s="3">
        <v>50</v>
      </c>
      <c r="B301" s="3" t="s">
        <v>43</v>
      </c>
      <c r="F301" s="3">
        <v>-57.459896000000001</v>
      </c>
      <c r="G301" s="3">
        <v>-2.8115589999999999</v>
      </c>
      <c r="H301" s="3">
        <v>299</v>
      </c>
      <c r="I301" s="3" t="s">
        <v>41</v>
      </c>
      <c r="J301" s="3" t="s">
        <v>42</v>
      </c>
    </row>
    <row r="302" spans="1:10" x14ac:dyDescent="0.25">
      <c r="A302" s="3">
        <v>50</v>
      </c>
      <c r="B302" s="3" t="s">
        <v>43</v>
      </c>
      <c r="F302" s="3">
        <v>-56.756109000000002</v>
      </c>
      <c r="G302" s="3">
        <v>-2.8410700000000002</v>
      </c>
      <c r="H302" s="3">
        <v>300</v>
      </c>
      <c r="I302" s="3" t="s">
        <v>41</v>
      </c>
      <c r="J302" s="3" t="s">
        <v>42</v>
      </c>
    </row>
    <row r="303" spans="1:10" x14ac:dyDescent="0.25">
      <c r="A303" s="3">
        <v>50</v>
      </c>
      <c r="B303" s="3" t="s">
        <v>43</v>
      </c>
      <c r="F303" s="3">
        <v>-57.811537999999999</v>
      </c>
      <c r="G303" s="3">
        <v>-2.982596</v>
      </c>
      <c r="H303" s="3">
        <v>301</v>
      </c>
      <c r="I303" s="3" t="s">
        <v>41</v>
      </c>
      <c r="J303" s="3" t="s">
        <v>42</v>
      </c>
    </row>
    <row r="304" spans="1:10" x14ac:dyDescent="0.25">
      <c r="A304" s="3">
        <v>50</v>
      </c>
      <c r="B304" s="3" t="s">
        <v>43</v>
      </c>
      <c r="F304" s="3">
        <v>-57.971196999999997</v>
      </c>
      <c r="G304" s="3">
        <v>-2.513684</v>
      </c>
      <c r="H304" s="3">
        <v>302</v>
      </c>
      <c r="I304" s="3" t="s">
        <v>41</v>
      </c>
      <c r="J304" s="3" t="s">
        <v>42</v>
      </c>
    </row>
    <row r="305" spans="1:10" x14ac:dyDescent="0.25">
      <c r="A305" s="3">
        <v>50</v>
      </c>
      <c r="B305" s="3" t="s">
        <v>43</v>
      </c>
      <c r="F305" s="3">
        <v>-58.335521999999997</v>
      </c>
      <c r="G305" s="3">
        <v>-2.8715980000000001</v>
      </c>
      <c r="H305" s="3">
        <v>303</v>
      </c>
      <c r="I305" s="3" t="s">
        <v>41</v>
      </c>
      <c r="J305" s="3" t="s">
        <v>42</v>
      </c>
    </row>
    <row r="306" spans="1:10" x14ac:dyDescent="0.25">
      <c r="A306" s="3">
        <v>50</v>
      </c>
      <c r="B306" s="3" t="s">
        <v>43</v>
      </c>
      <c r="F306" s="3">
        <v>-58.396915999999997</v>
      </c>
      <c r="G306" s="3">
        <v>-3.0186419999999998</v>
      </c>
      <c r="H306" s="3">
        <v>304</v>
      </c>
      <c r="I306" s="3" t="s">
        <v>41</v>
      </c>
      <c r="J306" s="3" t="s">
        <v>42</v>
      </c>
    </row>
    <row r="307" spans="1:10" x14ac:dyDescent="0.25">
      <c r="A307" s="3">
        <v>50</v>
      </c>
      <c r="B307" s="3" t="s">
        <v>43</v>
      </c>
      <c r="F307" s="3">
        <v>-59.131675999999999</v>
      </c>
      <c r="G307" s="3">
        <v>-3.8076560000000002</v>
      </c>
      <c r="H307" s="3">
        <v>305</v>
      </c>
      <c r="I307" s="3" t="s">
        <v>41</v>
      </c>
      <c r="J307" s="3" t="s">
        <v>42</v>
      </c>
    </row>
    <row r="308" spans="1:10" x14ac:dyDescent="0.25">
      <c r="A308" s="3">
        <v>50</v>
      </c>
      <c r="B308" s="3" t="s">
        <v>43</v>
      </c>
      <c r="F308" s="3">
        <v>-59.461644</v>
      </c>
      <c r="G308" s="3">
        <v>-3.6856040000000001</v>
      </c>
      <c r="H308" s="3">
        <v>306</v>
      </c>
      <c r="I308" s="3" t="s">
        <v>41</v>
      </c>
      <c r="J308" s="3" t="s">
        <v>42</v>
      </c>
    </row>
    <row r="309" spans="1:10" x14ac:dyDescent="0.25">
      <c r="A309" s="3">
        <v>50</v>
      </c>
      <c r="B309" s="3" t="s">
        <v>43</v>
      </c>
      <c r="F309" s="3">
        <v>-59.414175</v>
      </c>
      <c r="G309" s="3">
        <v>-3.2734359999999998</v>
      </c>
      <c r="H309" s="3">
        <v>307</v>
      </c>
      <c r="I309" s="3" t="s">
        <v>41</v>
      </c>
      <c r="J309" s="3" t="s">
        <v>42</v>
      </c>
    </row>
    <row r="310" spans="1:10" x14ac:dyDescent="0.25">
      <c r="A310" s="3">
        <v>50</v>
      </c>
      <c r="B310" s="3" t="s">
        <v>43</v>
      </c>
      <c r="F310" s="3">
        <v>-59.707591000000001</v>
      </c>
      <c r="G310" s="3">
        <v>-3.33832</v>
      </c>
      <c r="H310" s="3">
        <v>308</v>
      </c>
      <c r="I310" s="3" t="s">
        <v>41</v>
      </c>
      <c r="J310" s="3" t="s">
        <v>42</v>
      </c>
    </row>
    <row r="311" spans="1:10" x14ac:dyDescent="0.25">
      <c r="A311" s="3">
        <v>50</v>
      </c>
      <c r="B311" s="3" t="s">
        <v>43</v>
      </c>
      <c r="F311" s="3">
        <v>-60.284551</v>
      </c>
      <c r="G311" s="3">
        <v>-3.2445979999999999</v>
      </c>
      <c r="H311" s="3">
        <v>309</v>
      </c>
      <c r="I311" s="3" t="s">
        <v>41</v>
      </c>
      <c r="J311" s="3" t="s">
        <v>42</v>
      </c>
    </row>
    <row r="312" spans="1:10" x14ac:dyDescent="0.25">
      <c r="A312" s="3">
        <v>50</v>
      </c>
      <c r="B312" s="3" t="s">
        <v>43</v>
      </c>
      <c r="F312" s="3">
        <v>-60.490183000000002</v>
      </c>
      <c r="G312" s="3">
        <v>-3.1407319999999999</v>
      </c>
      <c r="H312" s="3">
        <v>310</v>
      </c>
      <c r="I312" s="3" t="s">
        <v>41</v>
      </c>
      <c r="J312" s="3" t="s">
        <v>42</v>
      </c>
    </row>
    <row r="313" spans="1:10" x14ac:dyDescent="0.25">
      <c r="A313" s="3">
        <v>50</v>
      </c>
      <c r="B313" s="3" t="s">
        <v>43</v>
      </c>
      <c r="F313" s="3">
        <v>-61.130315000000003</v>
      </c>
      <c r="G313" s="3">
        <v>-3.4628969999999999</v>
      </c>
      <c r="H313" s="3">
        <v>311</v>
      </c>
      <c r="I313" s="3" t="s">
        <v>41</v>
      </c>
      <c r="J313" s="3" t="s">
        <v>42</v>
      </c>
    </row>
    <row r="314" spans="1:10" x14ac:dyDescent="0.25">
      <c r="A314" s="3">
        <v>50</v>
      </c>
      <c r="B314" s="3" t="s">
        <v>43</v>
      </c>
      <c r="F314" s="3">
        <v>-61.843384</v>
      </c>
      <c r="G314" s="3">
        <v>-4.1850990000000001</v>
      </c>
      <c r="H314" s="3">
        <v>312</v>
      </c>
      <c r="I314" s="3" t="s">
        <v>41</v>
      </c>
      <c r="J314" s="3" t="s">
        <v>42</v>
      </c>
    </row>
    <row r="315" spans="1:10" x14ac:dyDescent="0.25">
      <c r="A315" s="3">
        <v>50</v>
      </c>
      <c r="B315" s="3" t="s">
        <v>43</v>
      </c>
      <c r="F315" s="3">
        <v>-62.310929999999999</v>
      </c>
      <c r="G315" s="3">
        <v>-4.2552700000000003</v>
      </c>
      <c r="H315" s="3">
        <v>313</v>
      </c>
      <c r="I315" s="3" t="s">
        <v>41</v>
      </c>
      <c r="J315" s="3" t="s">
        <v>42</v>
      </c>
    </row>
    <row r="316" spans="1:10" x14ac:dyDescent="0.25">
      <c r="A316" s="3">
        <v>50</v>
      </c>
      <c r="B316" s="3" t="s">
        <v>43</v>
      </c>
      <c r="F316" s="3">
        <v>-61.702047</v>
      </c>
      <c r="G316" s="3">
        <v>-3.7536700000000001</v>
      </c>
      <c r="H316" s="3">
        <v>314</v>
      </c>
      <c r="I316" s="3" t="s">
        <v>41</v>
      </c>
      <c r="J316" s="3" t="s">
        <v>42</v>
      </c>
    </row>
    <row r="317" spans="1:10" x14ac:dyDescent="0.25">
      <c r="A317" s="3">
        <v>50</v>
      </c>
      <c r="B317" s="3" t="s">
        <v>43</v>
      </c>
      <c r="F317" s="3">
        <v>-61.798991000000001</v>
      </c>
      <c r="G317" s="3">
        <v>-3.7951060000000001</v>
      </c>
      <c r="H317" s="3">
        <v>315</v>
      </c>
      <c r="I317" s="3" t="s">
        <v>41</v>
      </c>
      <c r="J317" s="3" t="s">
        <v>42</v>
      </c>
    </row>
    <row r="318" spans="1:10" x14ac:dyDescent="0.25">
      <c r="A318" s="3">
        <v>50</v>
      </c>
      <c r="B318" s="3" t="s">
        <v>43</v>
      </c>
      <c r="F318" s="3">
        <v>-61.862788000000002</v>
      </c>
      <c r="G318" s="3">
        <v>-3.811744</v>
      </c>
      <c r="H318" s="3">
        <v>316</v>
      </c>
      <c r="I318" s="3" t="s">
        <v>41</v>
      </c>
      <c r="J318" s="3" t="s">
        <v>42</v>
      </c>
    </row>
    <row r="319" spans="1:10" x14ac:dyDescent="0.25">
      <c r="A319" s="3">
        <v>50</v>
      </c>
      <c r="B319" s="3" t="s">
        <v>43</v>
      </c>
      <c r="F319" s="3">
        <v>-62.521720000000002</v>
      </c>
      <c r="G319" s="3">
        <v>-3.6107239999999998</v>
      </c>
      <c r="H319" s="3">
        <v>317</v>
      </c>
      <c r="I319" s="3" t="s">
        <v>41</v>
      </c>
      <c r="J319" s="3" t="s">
        <v>42</v>
      </c>
    </row>
    <row r="320" spans="1:10" x14ac:dyDescent="0.25">
      <c r="A320" s="3">
        <v>50</v>
      </c>
      <c r="B320" s="3" t="s">
        <v>43</v>
      </c>
      <c r="F320" s="3">
        <v>-62.698542000000003</v>
      </c>
      <c r="G320" s="3">
        <v>-3.6556099999999998</v>
      </c>
      <c r="H320" s="3">
        <v>318</v>
      </c>
      <c r="I320" s="3" t="s">
        <v>41</v>
      </c>
      <c r="J320" s="3" t="s">
        <v>42</v>
      </c>
    </row>
    <row r="321" spans="1:10" x14ac:dyDescent="0.25">
      <c r="A321" s="3">
        <v>50</v>
      </c>
      <c r="B321" s="3" t="s">
        <v>43</v>
      </c>
      <c r="F321" s="3">
        <v>-63.074817000000003</v>
      </c>
      <c r="G321" s="3">
        <v>-3.9991409999999998</v>
      </c>
      <c r="H321" s="3">
        <v>319</v>
      </c>
      <c r="I321" s="3" t="s">
        <v>41</v>
      </c>
      <c r="J321" s="3" t="s">
        <v>42</v>
      </c>
    </row>
    <row r="322" spans="1:10" x14ac:dyDescent="0.25">
      <c r="A322" s="3">
        <v>50</v>
      </c>
      <c r="B322" s="3" t="s">
        <v>43</v>
      </c>
      <c r="F322" s="3">
        <v>-63.049035000000003</v>
      </c>
      <c r="G322" s="3">
        <v>-4.1760060000000001</v>
      </c>
      <c r="H322" s="3">
        <v>320</v>
      </c>
      <c r="I322" s="3" t="s">
        <v>41</v>
      </c>
      <c r="J322" s="3" t="s">
        <v>42</v>
      </c>
    </row>
    <row r="323" spans="1:10" x14ac:dyDescent="0.25">
      <c r="A323" s="3">
        <v>50</v>
      </c>
      <c r="B323" s="3" t="s">
        <v>43</v>
      </c>
      <c r="F323" s="3">
        <v>-63.444288999999998</v>
      </c>
      <c r="G323" s="3">
        <v>-4.1053499999999996</v>
      </c>
      <c r="H323" s="3">
        <v>321</v>
      </c>
      <c r="I323" s="3" t="s">
        <v>41</v>
      </c>
      <c r="J323" s="3" t="s">
        <v>42</v>
      </c>
    </row>
    <row r="324" spans="1:10" x14ac:dyDescent="0.25">
      <c r="A324" s="3">
        <v>50</v>
      </c>
      <c r="B324" s="3" t="s">
        <v>43</v>
      </c>
      <c r="F324" s="3">
        <v>-63.891717</v>
      </c>
      <c r="G324" s="3">
        <v>-3.8846400000000001</v>
      </c>
      <c r="H324" s="3">
        <v>322</v>
      </c>
      <c r="I324" s="3" t="s">
        <v>41</v>
      </c>
      <c r="J324" s="3" t="s">
        <v>42</v>
      </c>
    </row>
    <row r="325" spans="1:10" x14ac:dyDescent="0.25">
      <c r="A325" s="3">
        <v>50</v>
      </c>
      <c r="B325" s="3" t="s">
        <v>43</v>
      </c>
      <c r="F325" s="3">
        <v>-64.149163999999999</v>
      </c>
      <c r="G325" s="3">
        <v>-3.7975599999999998</v>
      </c>
      <c r="H325" s="3">
        <v>323</v>
      </c>
      <c r="I325" s="3" t="s">
        <v>41</v>
      </c>
      <c r="J325" s="3" t="s">
        <v>42</v>
      </c>
    </row>
    <row r="326" spans="1:10" x14ac:dyDescent="0.25">
      <c r="A326" s="3">
        <v>50</v>
      </c>
      <c r="B326" s="3" t="s">
        <v>43</v>
      </c>
      <c r="F326" s="3">
        <v>-64.320611</v>
      </c>
      <c r="G326" s="3">
        <v>-3.6156769999999998</v>
      </c>
      <c r="H326" s="3">
        <v>324</v>
      </c>
      <c r="I326" s="3" t="s">
        <v>41</v>
      </c>
      <c r="J326" s="3" t="s">
        <v>42</v>
      </c>
    </row>
    <row r="327" spans="1:10" x14ac:dyDescent="0.25">
      <c r="A327" s="3">
        <v>50</v>
      </c>
      <c r="B327" s="3" t="s">
        <v>43</v>
      </c>
      <c r="F327" s="3">
        <v>-64.488511000000003</v>
      </c>
      <c r="G327" s="3">
        <v>-3.6140479999999999</v>
      </c>
      <c r="H327" s="3">
        <v>325</v>
      </c>
      <c r="I327" s="3" t="s">
        <v>41</v>
      </c>
      <c r="J327" s="3" t="s">
        <v>42</v>
      </c>
    </row>
    <row r="328" spans="1:10" x14ac:dyDescent="0.25">
      <c r="A328" s="3">
        <v>50</v>
      </c>
      <c r="B328" s="3" t="s">
        <v>43</v>
      </c>
      <c r="F328" s="3">
        <v>-64.857860000000002</v>
      </c>
      <c r="G328" s="3">
        <v>-3.4261949999999999</v>
      </c>
      <c r="H328" s="3">
        <v>326</v>
      </c>
      <c r="I328" s="3" t="s">
        <v>41</v>
      </c>
      <c r="J328" s="3" t="s">
        <v>42</v>
      </c>
    </row>
    <row r="329" spans="1:10" x14ac:dyDescent="0.25">
      <c r="A329" s="3">
        <v>50</v>
      </c>
      <c r="B329" s="3" t="s">
        <v>43</v>
      </c>
      <c r="F329" s="3">
        <v>-65.172121000000004</v>
      </c>
      <c r="G329" s="3">
        <v>-3.0282800000000001</v>
      </c>
      <c r="H329" s="3">
        <v>327</v>
      </c>
      <c r="I329" s="3" t="s">
        <v>41</v>
      </c>
      <c r="J329" s="3" t="s">
        <v>42</v>
      </c>
    </row>
    <row r="330" spans="1:10" x14ac:dyDescent="0.25">
      <c r="A330" s="3">
        <v>50</v>
      </c>
      <c r="B330" s="3" t="s">
        <v>43</v>
      </c>
      <c r="F330" s="3">
        <v>-65.278976999999998</v>
      </c>
      <c r="G330" s="3">
        <v>-2.9147129999999999</v>
      </c>
      <c r="H330" s="3">
        <v>328</v>
      </c>
      <c r="I330" s="3" t="s">
        <v>41</v>
      </c>
      <c r="J330" s="3" t="s">
        <v>42</v>
      </c>
    </row>
    <row r="331" spans="1:10" x14ac:dyDescent="0.25">
      <c r="A331" s="3">
        <v>50</v>
      </c>
      <c r="B331" s="3" t="s">
        <v>43</v>
      </c>
      <c r="F331" s="3">
        <v>-63.813079999999999</v>
      </c>
      <c r="G331" s="3">
        <v>-3.6715719999999998</v>
      </c>
      <c r="H331" s="3">
        <v>329</v>
      </c>
      <c r="I331" s="3" t="s">
        <v>41</v>
      </c>
      <c r="J331" s="3" t="s">
        <v>42</v>
      </c>
    </row>
    <row r="332" spans="1:10" x14ac:dyDescent="0.25">
      <c r="A332" s="3">
        <v>50</v>
      </c>
      <c r="B332" s="3" t="s">
        <v>43</v>
      </c>
      <c r="F332" s="3">
        <v>-64.094273000000001</v>
      </c>
      <c r="G332" s="3">
        <v>-3.4784670000000002</v>
      </c>
      <c r="H332" s="3">
        <v>330</v>
      </c>
      <c r="I332" s="3" t="s">
        <v>41</v>
      </c>
      <c r="J332" s="3" t="s">
        <v>42</v>
      </c>
    </row>
    <row r="333" spans="1:10" x14ac:dyDescent="0.25">
      <c r="A333" s="3">
        <v>50</v>
      </c>
      <c r="B333" s="3" t="s">
        <v>43</v>
      </c>
      <c r="F333" s="3">
        <v>-64.266114999999999</v>
      </c>
      <c r="G333" s="3">
        <v>-3.431441</v>
      </c>
      <c r="H333" s="3">
        <v>331</v>
      </c>
      <c r="I333" s="3" t="s">
        <v>41</v>
      </c>
      <c r="J333" s="3" t="s">
        <v>42</v>
      </c>
    </row>
    <row r="334" spans="1:10" x14ac:dyDescent="0.25">
      <c r="A334" s="3">
        <v>50</v>
      </c>
      <c r="B334" s="3" t="s">
        <v>43</v>
      </c>
      <c r="F334" s="3">
        <v>-64.508206999999999</v>
      </c>
      <c r="G334" s="3">
        <v>-3.240704</v>
      </c>
      <c r="H334" s="3">
        <v>332</v>
      </c>
      <c r="I334" s="3" t="s">
        <v>41</v>
      </c>
      <c r="J334" s="3" t="s">
        <v>42</v>
      </c>
    </row>
    <row r="335" spans="1:10" x14ac:dyDescent="0.25">
      <c r="A335" s="3">
        <v>50</v>
      </c>
      <c r="B335" s="3" t="s">
        <v>43</v>
      </c>
      <c r="F335" s="3">
        <v>-64.665682000000004</v>
      </c>
      <c r="G335" s="3">
        <v>-2.6027100000000001</v>
      </c>
      <c r="H335" s="3">
        <v>333</v>
      </c>
      <c r="I335" s="3" t="s">
        <v>41</v>
      </c>
      <c r="J335" s="3" t="s">
        <v>42</v>
      </c>
    </row>
    <row r="336" spans="1:10" x14ac:dyDescent="0.25">
      <c r="A336" s="3">
        <v>50</v>
      </c>
      <c r="B336" s="3" t="s">
        <v>43</v>
      </c>
      <c r="F336" s="3">
        <v>-65.379830999999996</v>
      </c>
      <c r="G336" s="3">
        <v>-2.1818</v>
      </c>
      <c r="H336" s="3">
        <v>334</v>
      </c>
      <c r="I336" s="3" t="s">
        <v>41</v>
      </c>
      <c r="J336" s="3" t="s">
        <v>42</v>
      </c>
    </row>
    <row r="337" spans="1:10" x14ac:dyDescent="0.25">
      <c r="A337" s="3">
        <v>50</v>
      </c>
      <c r="B337" s="3" t="s">
        <v>43</v>
      </c>
      <c r="F337" s="3">
        <v>-65.493671000000006</v>
      </c>
      <c r="G337" s="3">
        <v>-2.2007789999999998</v>
      </c>
      <c r="H337" s="3">
        <v>335</v>
      </c>
      <c r="I337" s="3" t="s">
        <v>41</v>
      </c>
      <c r="J337" s="3" t="s">
        <v>42</v>
      </c>
    </row>
    <row r="338" spans="1:10" x14ac:dyDescent="0.25">
      <c r="A338" s="3">
        <v>50</v>
      </c>
      <c r="B338" s="3" t="s">
        <v>43</v>
      </c>
      <c r="F338" s="3">
        <v>-65.614236000000005</v>
      </c>
      <c r="G338" s="3">
        <v>-2.4450759999999998</v>
      </c>
      <c r="H338" s="3">
        <v>336</v>
      </c>
      <c r="I338" s="3" t="s">
        <v>41</v>
      </c>
      <c r="J338" s="3" t="s">
        <v>42</v>
      </c>
    </row>
    <row r="339" spans="1:10" x14ac:dyDescent="0.25">
      <c r="A339" s="3">
        <v>50</v>
      </c>
      <c r="B339" s="3" t="s">
        <v>43</v>
      </c>
      <c r="F339" s="3">
        <v>-65.414705999999995</v>
      </c>
      <c r="G339" s="3">
        <v>-2.3127469999999999</v>
      </c>
      <c r="H339" s="3">
        <v>337</v>
      </c>
      <c r="I339" s="3" t="s">
        <v>41</v>
      </c>
      <c r="J339" s="3" t="s">
        <v>42</v>
      </c>
    </row>
    <row r="340" spans="1:10" x14ac:dyDescent="0.25">
      <c r="A340" s="3">
        <v>50</v>
      </c>
      <c r="B340" s="3" t="s">
        <v>43</v>
      </c>
      <c r="F340" s="3">
        <v>-65.291216000000006</v>
      </c>
      <c r="G340" s="3">
        <v>-2.0541930000000002</v>
      </c>
      <c r="H340" s="3">
        <v>338</v>
      </c>
      <c r="I340" s="3" t="s">
        <v>41</v>
      </c>
      <c r="J340" s="3" t="s">
        <v>42</v>
      </c>
    </row>
    <row r="341" spans="1:10" x14ac:dyDescent="0.25">
      <c r="A341" s="3">
        <v>50</v>
      </c>
      <c r="B341" s="3" t="s">
        <v>43</v>
      </c>
      <c r="F341" s="3">
        <v>-65.524936999999994</v>
      </c>
      <c r="G341" s="3">
        <v>-1.989204</v>
      </c>
      <c r="H341" s="3">
        <v>339</v>
      </c>
      <c r="I341" s="3" t="s">
        <v>41</v>
      </c>
      <c r="J341" s="3" t="s">
        <v>42</v>
      </c>
    </row>
    <row r="342" spans="1:10" x14ac:dyDescent="0.25">
      <c r="A342" s="3">
        <v>50</v>
      </c>
      <c r="B342" s="3" t="s">
        <v>43</v>
      </c>
      <c r="F342" s="3">
        <v>-64.847391999999999</v>
      </c>
      <c r="G342" s="3">
        <v>-2.6585350000000001</v>
      </c>
      <c r="H342" s="3">
        <v>340</v>
      </c>
      <c r="I342" s="3" t="s">
        <v>41</v>
      </c>
      <c r="J342" s="3" t="s">
        <v>42</v>
      </c>
    </row>
    <row r="343" spans="1:10" x14ac:dyDescent="0.25">
      <c r="A343" s="3">
        <v>50</v>
      </c>
      <c r="B343" s="3" t="s">
        <v>43</v>
      </c>
      <c r="F343" s="3">
        <v>-64.686254000000005</v>
      </c>
      <c r="G343" s="3">
        <v>-2.9256120000000001</v>
      </c>
      <c r="H343" s="3">
        <v>341</v>
      </c>
      <c r="I343" s="3" t="s">
        <v>41</v>
      </c>
      <c r="J343" s="3" t="s">
        <v>42</v>
      </c>
    </row>
    <row r="344" spans="1:10" x14ac:dyDescent="0.25">
      <c r="A344" s="3">
        <v>50</v>
      </c>
      <c r="B344" s="3" t="s">
        <v>43</v>
      </c>
      <c r="F344" s="3">
        <v>-64.795925999999994</v>
      </c>
      <c r="G344" s="3">
        <v>-2.786896</v>
      </c>
      <c r="H344" s="3">
        <v>342</v>
      </c>
      <c r="I344" s="3" t="s">
        <v>41</v>
      </c>
      <c r="J344" s="3" t="s">
        <v>42</v>
      </c>
    </row>
    <row r="345" spans="1:10" x14ac:dyDescent="0.25">
      <c r="A345" s="3">
        <v>50</v>
      </c>
      <c r="B345" s="3" t="s">
        <v>43</v>
      </c>
      <c r="F345" s="3">
        <v>-64.663641999999996</v>
      </c>
      <c r="G345" s="3">
        <v>-3.0813549999999998</v>
      </c>
      <c r="H345" s="3">
        <v>343</v>
      </c>
      <c r="I345" s="3" t="s">
        <v>41</v>
      </c>
      <c r="J345" s="3" t="s">
        <v>42</v>
      </c>
    </row>
    <row r="346" spans="1:10" x14ac:dyDescent="0.25">
      <c r="A346" s="3">
        <v>50</v>
      </c>
      <c r="B346" s="3" t="s">
        <v>43</v>
      </c>
      <c r="F346" s="3">
        <v>-64.615651999999997</v>
      </c>
      <c r="G346" s="3">
        <v>-3.2041810000000002</v>
      </c>
      <c r="H346" s="3">
        <v>344</v>
      </c>
      <c r="I346" s="3" t="s">
        <v>41</v>
      </c>
      <c r="J346" s="3" t="s">
        <v>42</v>
      </c>
    </row>
    <row r="347" spans="1:10" x14ac:dyDescent="0.25">
      <c r="A347" s="3">
        <v>50</v>
      </c>
      <c r="B347" s="3" t="s">
        <v>43</v>
      </c>
      <c r="F347" s="3">
        <v>-65.777845999999997</v>
      </c>
      <c r="G347" s="3">
        <v>-2.018275</v>
      </c>
      <c r="H347" s="3">
        <v>345</v>
      </c>
      <c r="I347" s="3" t="s">
        <v>41</v>
      </c>
      <c r="J347" s="3" t="s">
        <v>42</v>
      </c>
    </row>
    <row r="348" spans="1:10" x14ac:dyDescent="0.25">
      <c r="A348" s="3">
        <v>50</v>
      </c>
      <c r="B348" s="3" t="s">
        <v>43</v>
      </c>
      <c r="F348" s="3">
        <v>-66.212812</v>
      </c>
      <c r="G348" s="3">
        <v>-1.9624870000000001</v>
      </c>
      <c r="H348" s="3">
        <v>346</v>
      </c>
      <c r="I348" s="3" t="s">
        <v>41</v>
      </c>
      <c r="J348" s="3" t="s">
        <v>42</v>
      </c>
    </row>
    <row r="349" spans="1:10" x14ac:dyDescent="0.25">
      <c r="A349" s="3">
        <v>50</v>
      </c>
      <c r="B349" s="3" t="s">
        <v>43</v>
      </c>
      <c r="F349" s="3">
        <v>-66.349813999999995</v>
      </c>
      <c r="G349" s="3">
        <v>-2.046754</v>
      </c>
      <c r="H349" s="3">
        <v>347</v>
      </c>
      <c r="I349" s="3" t="s">
        <v>41</v>
      </c>
      <c r="J349" s="3" t="s">
        <v>42</v>
      </c>
    </row>
    <row r="350" spans="1:10" x14ac:dyDescent="0.25">
      <c r="A350" s="3">
        <v>50</v>
      </c>
      <c r="B350" s="3" t="s">
        <v>43</v>
      </c>
      <c r="F350" s="3">
        <v>-66.051978000000005</v>
      </c>
      <c r="G350" s="3">
        <v>-1.983363</v>
      </c>
      <c r="H350" s="3">
        <v>348</v>
      </c>
      <c r="I350" s="3" t="s">
        <v>41</v>
      </c>
      <c r="J350" s="3" t="s">
        <v>42</v>
      </c>
    </row>
    <row r="351" spans="1:10" x14ac:dyDescent="0.25">
      <c r="A351" s="3">
        <v>50</v>
      </c>
      <c r="B351" s="3" t="s">
        <v>43</v>
      </c>
      <c r="F351" s="3">
        <v>-66.261443999999997</v>
      </c>
      <c r="G351" s="3">
        <v>-2.1815959999999999</v>
      </c>
      <c r="H351" s="3">
        <v>349</v>
      </c>
      <c r="I351" s="3" t="s">
        <v>41</v>
      </c>
      <c r="J351" s="3" t="s">
        <v>42</v>
      </c>
    </row>
    <row r="352" spans="1:10" x14ac:dyDescent="0.25">
      <c r="A352" s="3">
        <v>50</v>
      </c>
      <c r="B352" s="3" t="s">
        <v>43</v>
      </c>
      <c r="F352" s="3">
        <v>-65.837736000000007</v>
      </c>
      <c r="G352" s="3">
        <v>-2.5751710000000001</v>
      </c>
      <c r="H352" s="3">
        <v>350</v>
      </c>
      <c r="I352" s="3" t="s">
        <v>41</v>
      </c>
      <c r="J352" s="3" t="s">
        <v>42</v>
      </c>
    </row>
    <row r="353" spans="1:10" x14ac:dyDescent="0.25">
      <c r="A353" s="3">
        <v>50</v>
      </c>
      <c r="B353" s="3" t="s">
        <v>43</v>
      </c>
      <c r="F353" s="3">
        <v>-65.986361000000002</v>
      </c>
      <c r="G353" s="3">
        <v>-2.623831</v>
      </c>
      <c r="H353" s="3">
        <v>351</v>
      </c>
      <c r="I353" s="3" t="s">
        <v>41</v>
      </c>
      <c r="J353" s="3" t="s">
        <v>42</v>
      </c>
    </row>
    <row r="354" spans="1:10" x14ac:dyDescent="0.25">
      <c r="A354" s="3">
        <v>50</v>
      </c>
      <c r="B354" s="3" t="s">
        <v>43</v>
      </c>
      <c r="F354" s="3">
        <v>-66.819974999999999</v>
      </c>
      <c r="G354" s="3">
        <v>-2.7896589999999999</v>
      </c>
      <c r="H354" s="3">
        <v>352</v>
      </c>
      <c r="I354" s="3" t="s">
        <v>41</v>
      </c>
      <c r="J354" s="3" t="s">
        <v>42</v>
      </c>
    </row>
    <row r="355" spans="1:10" x14ac:dyDescent="0.25">
      <c r="A355" s="3">
        <v>50</v>
      </c>
      <c r="B355" s="3" t="s">
        <v>43</v>
      </c>
      <c r="F355" s="3">
        <v>-66.879052999999999</v>
      </c>
      <c r="G355" s="3">
        <v>-2.2855189999999999</v>
      </c>
      <c r="H355" s="3">
        <v>353</v>
      </c>
      <c r="I355" s="3" t="s">
        <v>41</v>
      </c>
      <c r="J355" s="3" t="s">
        <v>42</v>
      </c>
    </row>
    <row r="356" spans="1:10" x14ac:dyDescent="0.25">
      <c r="A356" s="3">
        <v>50</v>
      </c>
      <c r="B356" s="3" t="s">
        <v>43</v>
      </c>
      <c r="F356" s="3">
        <v>-67.195689999999999</v>
      </c>
      <c r="G356" s="3">
        <v>-2.3566340000000001</v>
      </c>
      <c r="H356" s="3">
        <v>354</v>
      </c>
      <c r="I356" s="3" t="s">
        <v>41</v>
      </c>
      <c r="J356" s="3" t="s">
        <v>42</v>
      </c>
    </row>
    <row r="357" spans="1:10" x14ac:dyDescent="0.25">
      <c r="A357" s="3">
        <v>50</v>
      </c>
      <c r="B357" s="3" t="s">
        <v>43</v>
      </c>
      <c r="F357" s="3">
        <v>-67.477708000000007</v>
      </c>
      <c r="G357" s="3">
        <v>-2.6229749999999998</v>
      </c>
      <c r="H357" s="3">
        <v>355</v>
      </c>
      <c r="I357" s="3" t="s">
        <v>41</v>
      </c>
      <c r="J357" s="3" t="s">
        <v>42</v>
      </c>
    </row>
    <row r="358" spans="1:10" x14ac:dyDescent="0.25">
      <c r="A358" s="3">
        <v>51</v>
      </c>
      <c r="B358" s="3" t="s">
        <v>51</v>
      </c>
      <c r="F358" s="3">
        <v>-54.299137999999999</v>
      </c>
      <c r="G358" s="3">
        <v>-2.8123480000000001</v>
      </c>
      <c r="H358" s="3">
        <v>356</v>
      </c>
      <c r="I358" s="3" t="s">
        <v>41</v>
      </c>
      <c r="J358" s="3" t="s">
        <v>42</v>
      </c>
    </row>
    <row r="359" spans="1:10" x14ac:dyDescent="0.25">
      <c r="A359" s="3">
        <v>51</v>
      </c>
      <c r="B359" s="3" t="s">
        <v>51</v>
      </c>
      <c r="F359" s="3">
        <v>-59.481017999999999</v>
      </c>
      <c r="G359" s="3">
        <v>-1.9171469999999999</v>
      </c>
      <c r="H359" s="3">
        <v>357</v>
      </c>
      <c r="I359" s="3" t="s">
        <v>41</v>
      </c>
      <c r="J359" s="3" t="s">
        <v>42</v>
      </c>
    </row>
    <row r="360" spans="1:10" x14ac:dyDescent="0.25">
      <c r="A360" s="3">
        <v>51</v>
      </c>
      <c r="B360" s="3" t="s">
        <v>51</v>
      </c>
      <c r="F360" s="3">
        <v>-63.457056999999999</v>
      </c>
      <c r="G360" s="3">
        <v>-8.7512050000000006</v>
      </c>
      <c r="H360" s="3">
        <v>358</v>
      </c>
      <c r="I360" s="3" t="s">
        <v>41</v>
      </c>
      <c r="J360" s="3" t="s">
        <v>42</v>
      </c>
    </row>
    <row r="361" spans="1:10" x14ac:dyDescent="0.25">
      <c r="A361" s="3">
        <v>51</v>
      </c>
      <c r="B361" s="3" t="s">
        <v>51</v>
      </c>
      <c r="F361" s="3">
        <v>-49.647559999999999</v>
      </c>
      <c r="G361" s="3">
        <v>-3.833939</v>
      </c>
      <c r="H361" s="3">
        <v>359</v>
      </c>
      <c r="I361" s="3" t="s">
        <v>41</v>
      </c>
      <c r="J361" s="3" t="s">
        <v>42</v>
      </c>
    </row>
    <row r="362" spans="1:10" x14ac:dyDescent="0.25">
      <c r="A362" s="3">
        <v>52</v>
      </c>
      <c r="B362" s="3" t="s">
        <v>64</v>
      </c>
      <c r="F362" s="3">
        <v>-67.408653999999999</v>
      </c>
      <c r="G362" s="3">
        <v>-8.5556739999999998</v>
      </c>
      <c r="H362" s="3">
        <v>360</v>
      </c>
      <c r="I362" s="3" t="s">
        <v>41</v>
      </c>
      <c r="J362" s="3" t="s">
        <v>42</v>
      </c>
    </row>
    <row r="363" spans="1:10" x14ac:dyDescent="0.25">
      <c r="A363" s="3">
        <v>52</v>
      </c>
      <c r="B363" s="3" t="s">
        <v>64</v>
      </c>
      <c r="F363" s="3">
        <v>-66.873687000000004</v>
      </c>
      <c r="G363" s="3">
        <v>-7.6858139999999997</v>
      </c>
      <c r="H363" s="3">
        <v>361</v>
      </c>
      <c r="I363" s="3" t="s">
        <v>41</v>
      </c>
      <c r="J363" s="3" t="s">
        <v>42</v>
      </c>
    </row>
    <row r="364" spans="1:10" x14ac:dyDescent="0.25">
      <c r="A364" s="3">
        <v>52</v>
      </c>
      <c r="B364" s="3" t="s">
        <v>64</v>
      </c>
      <c r="F364" s="3">
        <v>-68.483256999999995</v>
      </c>
      <c r="G364" s="3">
        <v>-7.3750119999999999</v>
      </c>
      <c r="H364" s="3">
        <v>362</v>
      </c>
      <c r="I364" s="3" t="s">
        <v>41</v>
      </c>
      <c r="J364" s="3" t="s">
        <v>42</v>
      </c>
    </row>
    <row r="365" spans="1:10" x14ac:dyDescent="0.25">
      <c r="A365" s="3">
        <v>52</v>
      </c>
      <c r="B365" s="3" t="s">
        <v>64</v>
      </c>
      <c r="F365" s="3">
        <v>-70.380060999999998</v>
      </c>
      <c r="G365" s="3">
        <v>-8.1982560000000007</v>
      </c>
      <c r="H365" s="3">
        <v>363</v>
      </c>
      <c r="I365" s="3" t="s">
        <v>41</v>
      </c>
      <c r="J365" s="3" t="s">
        <v>42</v>
      </c>
    </row>
    <row r="366" spans="1:10" x14ac:dyDescent="0.25">
      <c r="A366" s="3">
        <v>52</v>
      </c>
      <c r="B366" s="3" t="s">
        <v>64</v>
      </c>
      <c r="F366" s="3">
        <v>-69.868613999999994</v>
      </c>
      <c r="G366" s="3">
        <v>-6.6429939999999998</v>
      </c>
      <c r="H366" s="3">
        <v>364</v>
      </c>
      <c r="I366" s="3" t="s">
        <v>41</v>
      </c>
      <c r="J366" s="3" t="s">
        <v>42</v>
      </c>
    </row>
    <row r="367" spans="1:10" x14ac:dyDescent="0.25">
      <c r="A367" s="3">
        <v>52</v>
      </c>
      <c r="B367" s="3" t="s">
        <v>64</v>
      </c>
      <c r="F367" s="3">
        <v>-71.804461000000003</v>
      </c>
      <c r="G367" s="3">
        <v>-7.1583730000000001</v>
      </c>
      <c r="H367" s="3">
        <v>365</v>
      </c>
      <c r="I367" s="3" t="s">
        <v>41</v>
      </c>
      <c r="J367" s="3" t="s">
        <v>42</v>
      </c>
    </row>
    <row r="368" spans="1:10" x14ac:dyDescent="0.25">
      <c r="A368" s="3">
        <v>52</v>
      </c>
      <c r="B368" s="3" t="s">
        <v>64</v>
      </c>
      <c r="F368" s="3">
        <v>-63.063502999999997</v>
      </c>
      <c r="G368" s="3">
        <v>-8.1871329999999993</v>
      </c>
      <c r="H368" s="3">
        <v>366</v>
      </c>
      <c r="I368" s="3" t="s">
        <v>41</v>
      </c>
      <c r="J368" s="3" t="s">
        <v>42</v>
      </c>
    </row>
    <row r="369" spans="1:10" x14ac:dyDescent="0.25">
      <c r="A369" s="3">
        <v>52</v>
      </c>
      <c r="B369" s="3" t="s">
        <v>64</v>
      </c>
      <c r="F369" s="3">
        <v>-61.770440999999998</v>
      </c>
      <c r="G369" s="3">
        <v>-9.0351870000000005</v>
      </c>
      <c r="H369" s="3">
        <v>367</v>
      </c>
      <c r="I369" s="3" t="s">
        <v>41</v>
      </c>
      <c r="J369" s="3" t="s">
        <v>42</v>
      </c>
    </row>
    <row r="370" spans="1:10" x14ac:dyDescent="0.25">
      <c r="A370" s="3">
        <v>52</v>
      </c>
      <c r="B370" s="3" t="s">
        <v>64</v>
      </c>
      <c r="F370" s="3">
        <v>-62.324035000000002</v>
      </c>
      <c r="G370" s="3">
        <v>-4.7824229999999996</v>
      </c>
      <c r="H370" s="3">
        <v>368</v>
      </c>
      <c r="I370" s="3" t="s">
        <v>41</v>
      </c>
      <c r="J370" s="3" t="s">
        <v>42</v>
      </c>
    </row>
    <row r="371" spans="1:10" x14ac:dyDescent="0.25">
      <c r="A371" s="3">
        <v>52</v>
      </c>
      <c r="B371" s="3" t="s">
        <v>64</v>
      </c>
      <c r="F371" s="3">
        <v>-61.604523999999998</v>
      </c>
      <c r="G371" s="3">
        <v>-4.2038330000000004</v>
      </c>
      <c r="H371" s="3">
        <v>369</v>
      </c>
      <c r="I371" s="3" t="s">
        <v>41</v>
      </c>
      <c r="J371" s="3" t="s">
        <v>42</v>
      </c>
    </row>
    <row r="372" spans="1:10" x14ac:dyDescent="0.25">
      <c r="A372" s="3">
        <v>52</v>
      </c>
      <c r="B372" s="3" t="s">
        <v>64</v>
      </c>
      <c r="F372" s="3">
        <v>-61.441704000000001</v>
      </c>
      <c r="G372" s="3">
        <v>-3.7443089999999999</v>
      </c>
      <c r="H372" s="3">
        <v>370</v>
      </c>
      <c r="I372" s="3" t="s">
        <v>41</v>
      </c>
      <c r="J372" s="3" t="s">
        <v>42</v>
      </c>
    </row>
    <row r="373" spans="1:10" x14ac:dyDescent="0.25">
      <c r="A373" s="3">
        <v>52</v>
      </c>
      <c r="B373" s="3" t="s">
        <v>64</v>
      </c>
      <c r="F373" s="3">
        <v>-60.557037000000001</v>
      </c>
      <c r="G373" s="3">
        <v>-2.9808370000000002</v>
      </c>
      <c r="H373" s="3">
        <v>371</v>
      </c>
      <c r="I373" s="3" t="s">
        <v>41</v>
      </c>
      <c r="J373" s="3" t="s">
        <v>42</v>
      </c>
    </row>
    <row r="374" spans="1:10" x14ac:dyDescent="0.25">
      <c r="A374" s="3">
        <v>52</v>
      </c>
      <c r="B374" s="3" t="s">
        <v>64</v>
      </c>
      <c r="F374" s="3">
        <v>-61.196035999999999</v>
      </c>
      <c r="G374" s="3">
        <v>-2.1046079999999998</v>
      </c>
      <c r="H374" s="3">
        <v>372</v>
      </c>
      <c r="I374" s="3" t="s">
        <v>41</v>
      </c>
      <c r="J374" s="3" t="s">
        <v>42</v>
      </c>
    </row>
    <row r="375" spans="1:10" x14ac:dyDescent="0.25">
      <c r="A375" s="3">
        <v>52</v>
      </c>
      <c r="B375" s="3" t="s">
        <v>64</v>
      </c>
      <c r="F375" s="3">
        <v>-61.954064000000002</v>
      </c>
      <c r="G375" s="3">
        <v>-1.3863239999999999</v>
      </c>
      <c r="H375" s="3">
        <v>373</v>
      </c>
      <c r="I375" s="3" t="s">
        <v>41</v>
      </c>
      <c r="J375" s="3" t="s">
        <v>42</v>
      </c>
    </row>
    <row r="376" spans="1:10" x14ac:dyDescent="0.25">
      <c r="A376" s="3">
        <v>52</v>
      </c>
      <c r="B376" s="3" t="s">
        <v>64</v>
      </c>
      <c r="F376" s="3">
        <v>-61.813769000000001</v>
      </c>
      <c r="G376" s="3">
        <v>-0.59693600000000002</v>
      </c>
      <c r="H376" s="3">
        <v>374</v>
      </c>
      <c r="I376" s="3" t="s">
        <v>41</v>
      </c>
      <c r="J376" s="3" t="s">
        <v>42</v>
      </c>
    </row>
    <row r="377" spans="1:10" x14ac:dyDescent="0.25">
      <c r="A377" s="3">
        <v>52</v>
      </c>
      <c r="B377" s="3" t="s">
        <v>64</v>
      </c>
      <c r="F377" s="3">
        <v>-63.011322999999997</v>
      </c>
      <c r="G377" s="3">
        <v>-0.76067799999999997</v>
      </c>
      <c r="H377" s="3">
        <v>375</v>
      </c>
      <c r="I377" s="3" t="s">
        <v>41</v>
      </c>
      <c r="J377" s="3" t="s">
        <v>42</v>
      </c>
    </row>
    <row r="378" spans="1:10" x14ac:dyDescent="0.25">
      <c r="A378" s="3">
        <v>52</v>
      </c>
      <c r="B378" s="3" t="s">
        <v>64</v>
      </c>
      <c r="F378" s="3">
        <v>-63.947713</v>
      </c>
      <c r="G378" s="3">
        <v>-0.32691199999999998</v>
      </c>
      <c r="H378" s="3">
        <v>376</v>
      </c>
      <c r="I378" s="3" t="s">
        <v>41</v>
      </c>
      <c r="J378" s="3" t="s">
        <v>42</v>
      </c>
    </row>
    <row r="379" spans="1:10" x14ac:dyDescent="0.25">
      <c r="A379" s="3">
        <v>52</v>
      </c>
      <c r="B379" s="3" t="s">
        <v>64</v>
      </c>
      <c r="F379" s="3">
        <v>-65.208506</v>
      </c>
      <c r="G379" s="3">
        <v>-0.41476000000000002</v>
      </c>
      <c r="H379" s="3">
        <v>377</v>
      </c>
      <c r="I379" s="3" t="s">
        <v>41</v>
      </c>
      <c r="J379" s="3" t="s">
        <v>42</v>
      </c>
    </row>
    <row r="380" spans="1:10" x14ac:dyDescent="0.25">
      <c r="A380" s="3">
        <v>52</v>
      </c>
      <c r="B380" s="3" t="s">
        <v>64</v>
      </c>
      <c r="F380" s="3">
        <v>-59.238695999999997</v>
      </c>
      <c r="G380" s="3">
        <v>-3.96461</v>
      </c>
      <c r="H380" s="3">
        <v>378</v>
      </c>
      <c r="I380" s="3" t="s">
        <v>41</v>
      </c>
      <c r="J380" s="3" t="s">
        <v>42</v>
      </c>
    </row>
    <row r="381" spans="1:10" x14ac:dyDescent="0.25">
      <c r="A381" s="3">
        <v>52</v>
      </c>
      <c r="B381" s="3" t="s">
        <v>64</v>
      </c>
      <c r="F381" s="3">
        <v>-58.651161000000002</v>
      </c>
      <c r="G381" s="3">
        <v>-3.4001250000000001</v>
      </c>
      <c r="H381" s="3">
        <v>379</v>
      </c>
      <c r="I381" s="3" t="s">
        <v>41</v>
      </c>
      <c r="J381" s="3" t="s">
        <v>42</v>
      </c>
    </row>
    <row r="382" spans="1:10" x14ac:dyDescent="0.25">
      <c r="A382" s="3">
        <v>52</v>
      </c>
      <c r="B382" s="3" t="s">
        <v>64</v>
      </c>
      <c r="F382" s="3">
        <v>-55.450817999999998</v>
      </c>
      <c r="G382" s="3">
        <v>-3.8220670000000001</v>
      </c>
      <c r="H382" s="3">
        <v>380</v>
      </c>
      <c r="I382" s="3" t="s">
        <v>41</v>
      </c>
      <c r="J382" s="3" t="s">
        <v>42</v>
      </c>
    </row>
    <row r="383" spans="1:10" x14ac:dyDescent="0.25">
      <c r="A383" s="3">
        <v>53</v>
      </c>
      <c r="B383" s="3" t="s">
        <v>43</v>
      </c>
      <c r="H383" s="3" t="s">
        <v>65</v>
      </c>
    </row>
    <row r="384" spans="1:10" x14ac:dyDescent="0.25">
      <c r="A384" s="3">
        <v>54</v>
      </c>
      <c r="B384" s="3" t="s">
        <v>39</v>
      </c>
      <c r="F384" s="3">
        <v>-56.450597999999999</v>
      </c>
      <c r="G384" s="3">
        <v>-4.7787649999999999</v>
      </c>
      <c r="H384" s="3">
        <v>381</v>
      </c>
      <c r="I384" s="3" t="s">
        <v>41</v>
      </c>
      <c r="J384" s="3" t="s">
        <v>42</v>
      </c>
    </row>
    <row r="385" spans="1:10" x14ac:dyDescent="0.25">
      <c r="A385" s="3">
        <v>54</v>
      </c>
      <c r="B385" s="3" t="s">
        <v>39</v>
      </c>
      <c r="F385" s="3">
        <v>-52.858691999999998</v>
      </c>
      <c r="G385" s="3">
        <v>-5.2007779999999997</v>
      </c>
      <c r="H385" s="3">
        <v>382</v>
      </c>
      <c r="I385" s="3" t="s">
        <v>41</v>
      </c>
      <c r="J385" s="3" t="s">
        <v>42</v>
      </c>
    </row>
    <row r="386" spans="1:10" x14ac:dyDescent="0.25">
      <c r="A386" s="3">
        <v>54</v>
      </c>
      <c r="B386" s="3" t="s">
        <v>39</v>
      </c>
      <c r="F386" s="3">
        <v>-50.058146999999998</v>
      </c>
      <c r="G386" s="3">
        <v>0.79267699999999996</v>
      </c>
      <c r="H386" s="3">
        <v>383</v>
      </c>
      <c r="I386" s="3" t="s">
        <v>41</v>
      </c>
      <c r="J386" s="3" t="s">
        <v>42</v>
      </c>
    </row>
    <row r="387" spans="1:10" x14ac:dyDescent="0.25">
      <c r="A387" s="3">
        <v>54</v>
      </c>
      <c r="B387" s="3" t="s">
        <v>39</v>
      </c>
      <c r="F387" s="3">
        <v>-50.332138</v>
      </c>
      <c r="G387" s="3">
        <v>0.69079299999999999</v>
      </c>
      <c r="H387" s="3">
        <v>384</v>
      </c>
      <c r="I387" s="3" t="s">
        <v>41</v>
      </c>
      <c r="J387" s="3" t="s">
        <v>42</v>
      </c>
    </row>
    <row r="388" spans="1:10" x14ac:dyDescent="0.25">
      <c r="A388" s="3">
        <v>54</v>
      </c>
      <c r="B388" s="3" t="s">
        <v>39</v>
      </c>
      <c r="F388" s="3">
        <v>-50.427003999999997</v>
      </c>
      <c r="G388" s="3">
        <v>0.62026099999999995</v>
      </c>
      <c r="H388" s="3">
        <v>385</v>
      </c>
      <c r="I388" s="3" t="s">
        <v>41</v>
      </c>
      <c r="J388" s="3" t="s">
        <v>42</v>
      </c>
    </row>
    <row r="389" spans="1:10" x14ac:dyDescent="0.25">
      <c r="A389" s="3">
        <v>54</v>
      </c>
      <c r="B389" s="3" t="s">
        <v>39</v>
      </c>
      <c r="F389" s="3">
        <v>-50.178469999999997</v>
      </c>
      <c r="G389" s="3">
        <v>0.74522900000000003</v>
      </c>
      <c r="H389" s="3">
        <v>386</v>
      </c>
      <c r="I389" s="3" t="s">
        <v>41</v>
      </c>
      <c r="J389" s="3" t="s">
        <v>42</v>
      </c>
    </row>
    <row r="390" spans="1:10" x14ac:dyDescent="0.25">
      <c r="A390" s="3">
        <v>54</v>
      </c>
      <c r="B390" s="3" t="s">
        <v>39</v>
      </c>
      <c r="F390" s="3">
        <v>-49.718952999999999</v>
      </c>
      <c r="G390" s="3">
        <v>-0.191167</v>
      </c>
      <c r="H390" s="3">
        <v>387</v>
      </c>
      <c r="I390" s="3" t="s">
        <v>41</v>
      </c>
      <c r="J390" s="3" t="s">
        <v>42</v>
      </c>
    </row>
    <row r="391" spans="1:10" x14ac:dyDescent="0.25">
      <c r="A391" s="3">
        <v>54</v>
      </c>
      <c r="B391" s="3" t="s">
        <v>39</v>
      </c>
      <c r="F391" s="3">
        <v>-49.986812</v>
      </c>
      <c r="G391" s="3">
        <v>-0.115787</v>
      </c>
      <c r="H391" s="3">
        <v>388</v>
      </c>
      <c r="I391" s="3" t="s">
        <v>41</v>
      </c>
      <c r="J391" s="3" t="s">
        <v>42</v>
      </c>
    </row>
    <row r="392" spans="1:10" x14ac:dyDescent="0.25">
      <c r="A392" s="3">
        <v>54</v>
      </c>
      <c r="B392" s="3" t="s">
        <v>39</v>
      </c>
      <c r="F392" s="3">
        <v>-50.270395999999998</v>
      </c>
      <c r="G392" s="3">
        <v>-2.7459000000000001E-2</v>
      </c>
      <c r="H392" s="3">
        <v>389</v>
      </c>
      <c r="I392" s="3" t="s">
        <v>41</v>
      </c>
      <c r="J392" s="3" t="s">
        <v>42</v>
      </c>
    </row>
    <row r="393" spans="1:10" x14ac:dyDescent="0.25">
      <c r="A393" s="3">
        <v>54</v>
      </c>
      <c r="B393" s="3" t="s">
        <v>39</v>
      </c>
      <c r="F393" s="3">
        <v>-50.116394</v>
      </c>
      <c r="G393" s="3">
        <v>-3.7679999999999998E-2</v>
      </c>
      <c r="H393" s="3">
        <v>390</v>
      </c>
      <c r="I393" s="3" t="s">
        <v>41</v>
      </c>
      <c r="J393" s="3" t="s">
        <v>42</v>
      </c>
    </row>
    <row r="394" spans="1:10" x14ac:dyDescent="0.25">
      <c r="A394" s="3">
        <v>54</v>
      </c>
      <c r="B394" s="3" t="s">
        <v>39</v>
      </c>
      <c r="F394" s="3">
        <v>-50.649991</v>
      </c>
      <c r="G394" s="3">
        <v>-0.19836100000000001</v>
      </c>
      <c r="H394" s="3">
        <v>391</v>
      </c>
      <c r="I394" s="3" t="s">
        <v>41</v>
      </c>
      <c r="J394" s="3" t="s">
        <v>42</v>
      </c>
    </row>
    <row r="395" spans="1:10" x14ac:dyDescent="0.25">
      <c r="A395" s="3">
        <v>54</v>
      </c>
      <c r="B395" s="3" t="s">
        <v>39</v>
      </c>
      <c r="F395" s="3">
        <v>-50.924489999999999</v>
      </c>
      <c r="G395" s="3">
        <v>6.3215999999999994E-2</v>
      </c>
      <c r="H395" s="3">
        <v>392</v>
      </c>
      <c r="I395" s="3" t="s">
        <v>41</v>
      </c>
      <c r="J395" s="3" t="s">
        <v>42</v>
      </c>
    </row>
    <row r="396" spans="1:10" x14ac:dyDescent="0.25">
      <c r="A396" s="3">
        <v>54</v>
      </c>
      <c r="B396" s="3" t="s">
        <v>39</v>
      </c>
      <c r="F396" s="3">
        <v>-51.079512999999999</v>
      </c>
      <c r="G396" s="3">
        <v>-0.47481800000000002</v>
      </c>
      <c r="H396" s="3">
        <v>393</v>
      </c>
      <c r="I396" s="3" t="s">
        <v>41</v>
      </c>
      <c r="J396" s="3" t="s">
        <v>42</v>
      </c>
    </row>
    <row r="397" spans="1:10" x14ac:dyDescent="0.25">
      <c r="A397" s="3">
        <v>54</v>
      </c>
      <c r="B397" s="3" t="s">
        <v>39</v>
      </c>
      <c r="F397" s="3">
        <v>-51.184719999999999</v>
      </c>
      <c r="G397" s="3">
        <v>-0.83186199999999999</v>
      </c>
      <c r="H397" s="3">
        <v>394</v>
      </c>
      <c r="I397" s="3" t="s">
        <v>41</v>
      </c>
      <c r="J397" s="3" t="s">
        <v>42</v>
      </c>
    </row>
    <row r="398" spans="1:10" x14ac:dyDescent="0.25">
      <c r="A398" s="3">
        <v>54</v>
      </c>
      <c r="B398" s="3" t="s">
        <v>39</v>
      </c>
      <c r="F398" s="3">
        <v>-51.612428000000001</v>
      </c>
      <c r="G398" s="3">
        <v>-0.65642800000000001</v>
      </c>
      <c r="H398" s="3">
        <v>395</v>
      </c>
      <c r="I398" s="3" t="s">
        <v>41</v>
      </c>
      <c r="J398" s="3" t="s">
        <v>42</v>
      </c>
    </row>
    <row r="399" spans="1:10" x14ac:dyDescent="0.25">
      <c r="A399" s="3">
        <v>54</v>
      </c>
      <c r="B399" s="3" t="s">
        <v>39</v>
      </c>
      <c r="F399" s="3">
        <v>-51.756816999999998</v>
      </c>
      <c r="G399" s="3">
        <v>-1.4621690000000001</v>
      </c>
      <c r="H399" s="3">
        <v>396</v>
      </c>
      <c r="I399" s="3" t="s">
        <v>41</v>
      </c>
      <c r="J399" s="3" t="s">
        <v>42</v>
      </c>
    </row>
    <row r="400" spans="1:10" x14ac:dyDescent="0.25">
      <c r="A400" s="3">
        <v>54</v>
      </c>
      <c r="B400" s="3" t="s">
        <v>39</v>
      </c>
      <c r="F400" s="3">
        <v>-51.909694999999999</v>
      </c>
      <c r="G400" s="3">
        <v>-1.199279</v>
      </c>
      <c r="H400" s="3">
        <v>397</v>
      </c>
      <c r="I400" s="3" t="s">
        <v>41</v>
      </c>
      <c r="J400" s="3" t="s">
        <v>42</v>
      </c>
    </row>
    <row r="401" spans="1:10" x14ac:dyDescent="0.25">
      <c r="A401" s="3">
        <v>54</v>
      </c>
      <c r="B401" s="3" t="s">
        <v>39</v>
      </c>
      <c r="F401" s="3">
        <v>-52.265763999999997</v>
      </c>
      <c r="G401" s="3">
        <v>-1.7108369999999999</v>
      </c>
      <c r="H401" s="3">
        <v>398</v>
      </c>
      <c r="I401" s="3" t="s">
        <v>41</v>
      </c>
      <c r="J401" s="3" t="s">
        <v>42</v>
      </c>
    </row>
    <row r="402" spans="1:10" x14ac:dyDescent="0.25">
      <c r="A402" s="3">
        <v>54</v>
      </c>
      <c r="B402" s="3" t="s">
        <v>39</v>
      </c>
      <c r="F402" s="3">
        <v>-52.395352000000003</v>
      </c>
      <c r="G402" s="3">
        <v>-1.5578209999999999</v>
      </c>
      <c r="H402" s="3">
        <v>399</v>
      </c>
      <c r="I402" s="3" t="s">
        <v>41</v>
      </c>
      <c r="J402" s="3" t="s">
        <v>42</v>
      </c>
    </row>
    <row r="403" spans="1:10" x14ac:dyDescent="0.25">
      <c r="A403" s="3">
        <v>54</v>
      </c>
      <c r="B403" s="3" t="s">
        <v>39</v>
      </c>
      <c r="F403" s="3">
        <v>-52.675820000000002</v>
      </c>
      <c r="G403" s="3">
        <v>-1.5649299999999999</v>
      </c>
      <c r="H403" s="3">
        <v>400</v>
      </c>
      <c r="I403" s="3" t="s">
        <v>41</v>
      </c>
      <c r="J403" s="3" t="s">
        <v>42</v>
      </c>
    </row>
    <row r="404" spans="1:10" x14ac:dyDescent="0.25">
      <c r="A404" s="3">
        <v>54</v>
      </c>
      <c r="B404" s="3" t="s">
        <v>39</v>
      </c>
      <c r="F404" s="3">
        <v>-53.288017000000004</v>
      </c>
      <c r="G404" s="3">
        <v>-1.7662679999999999</v>
      </c>
      <c r="H404" s="3">
        <v>401</v>
      </c>
      <c r="I404" s="3" t="s">
        <v>41</v>
      </c>
      <c r="J404" s="3" t="s">
        <v>42</v>
      </c>
    </row>
    <row r="405" spans="1:10" x14ac:dyDescent="0.25">
      <c r="A405" s="3">
        <v>54</v>
      </c>
      <c r="B405" s="3" t="s">
        <v>39</v>
      </c>
      <c r="F405" s="3">
        <v>-54.058719000000004</v>
      </c>
      <c r="G405" s="3">
        <v>-2.097229</v>
      </c>
      <c r="H405" s="3">
        <v>402</v>
      </c>
      <c r="I405" s="3" t="s">
        <v>41</v>
      </c>
      <c r="J405" s="3" t="s">
        <v>42</v>
      </c>
    </row>
    <row r="406" spans="1:10" x14ac:dyDescent="0.25">
      <c r="A406" s="3">
        <v>54</v>
      </c>
      <c r="B406" s="3" t="s">
        <v>39</v>
      </c>
      <c r="F406" s="3">
        <v>-54.232176000000003</v>
      </c>
      <c r="G406" s="3">
        <v>-2.3899539999999999</v>
      </c>
      <c r="H406" s="3">
        <v>403</v>
      </c>
      <c r="I406" s="3" t="s">
        <v>41</v>
      </c>
      <c r="J406" s="3" t="s">
        <v>42</v>
      </c>
    </row>
    <row r="407" spans="1:10" x14ac:dyDescent="0.25">
      <c r="A407" s="3">
        <v>54</v>
      </c>
      <c r="B407" s="3" t="s">
        <v>39</v>
      </c>
      <c r="F407" s="3">
        <v>-54.762047000000003</v>
      </c>
      <c r="G407" s="3">
        <v>-2.241244</v>
      </c>
      <c r="H407" s="3">
        <v>404</v>
      </c>
      <c r="I407" s="3" t="s">
        <v>41</v>
      </c>
      <c r="J407" s="3" t="s">
        <v>42</v>
      </c>
    </row>
    <row r="408" spans="1:10" x14ac:dyDescent="0.25">
      <c r="A408" s="3">
        <v>54</v>
      </c>
      <c r="B408" s="3" t="s">
        <v>39</v>
      </c>
      <c r="F408" s="3">
        <v>-54.994323999999999</v>
      </c>
      <c r="G408" s="3">
        <v>-2.43154</v>
      </c>
      <c r="H408" s="3">
        <v>405</v>
      </c>
      <c r="I408" s="3" t="s">
        <v>41</v>
      </c>
      <c r="J408" s="3" t="s">
        <v>42</v>
      </c>
    </row>
    <row r="409" spans="1:10" x14ac:dyDescent="0.25">
      <c r="A409" s="3">
        <v>54</v>
      </c>
      <c r="B409" s="3" t="s">
        <v>39</v>
      </c>
      <c r="F409" s="3">
        <v>-55.307288</v>
      </c>
      <c r="G409" s="3">
        <v>-2.1130599999999999</v>
      </c>
      <c r="H409" s="3">
        <v>406</v>
      </c>
      <c r="I409" s="3" t="s">
        <v>41</v>
      </c>
      <c r="J409" s="3" t="s">
        <v>42</v>
      </c>
    </row>
    <row r="410" spans="1:10" x14ac:dyDescent="0.25">
      <c r="A410" s="3">
        <v>54</v>
      </c>
      <c r="B410" s="3" t="s">
        <v>39</v>
      </c>
      <c r="F410" s="3">
        <v>-55.845987999999998</v>
      </c>
      <c r="G410" s="3">
        <v>-1.87226</v>
      </c>
      <c r="H410" s="3">
        <v>407</v>
      </c>
      <c r="I410" s="3" t="s">
        <v>41</v>
      </c>
      <c r="J410" s="3" t="s">
        <v>42</v>
      </c>
    </row>
    <row r="411" spans="1:10" x14ac:dyDescent="0.25">
      <c r="A411" s="3">
        <v>55</v>
      </c>
      <c r="B411" s="3" t="s">
        <v>39</v>
      </c>
      <c r="F411" s="3">
        <v>-63.707999999999998</v>
      </c>
      <c r="G411" s="3">
        <v>-0.87660000000000005</v>
      </c>
      <c r="H411" s="3">
        <v>408</v>
      </c>
      <c r="I411" s="3" t="s">
        <v>41</v>
      </c>
      <c r="J411" s="3" t="s">
        <v>42</v>
      </c>
    </row>
    <row r="412" spans="1:10" x14ac:dyDescent="0.25">
      <c r="A412" s="3">
        <v>55</v>
      </c>
      <c r="B412" s="3" t="s">
        <v>39</v>
      </c>
      <c r="F412" s="3">
        <v>-64.941999999999993</v>
      </c>
      <c r="G412" s="3">
        <v>-0.9627</v>
      </c>
      <c r="H412" s="3">
        <v>409</v>
      </c>
      <c r="I412" s="3" t="s">
        <v>41</v>
      </c>
      <c r="J412" s="3" t="s">
        <v>42</v>
      </c>
    </row>
    <row r="413" spans="1:10" x14ac:dyDescent="0.25">
      <c r="A413" s="3">
        <v>55</v>
      </c>
      <c r="B413" s="3" t="s">
        <v>39</v>
      </c>
      <c r="F413" s="3">
        <v>-59.741999999999997</v>
      </c>
      <c r="G413" s="3">
        <v>-1.4172</v>
      </c>
      <c r="H413" s="3">
        <v>410</v>
      </c>
      <c r="I413" s="3" t="s">
        <v>46</v>
      </c>
      <c r="J413" s="3" t="s">
        <v>42</v>
      </c>
    </row>
    <row r="414" spans="1:10" x14ac:dyDescent="0.25">
      <c r="A414" s="3">
        <v>55</v>
      </c>
      <c r="B414" s="3" t="s">
        <v>39</v>
      </c>
      <c r="F414" s="3">
        <v>-59.957999999999998</v>
      </c>
      <c r="G414" s="3">
        <v>-1.4993000000000001</v>
      </c>
      <c r="H414" s="3">
        <v>411</v>
      </c>
      <c r="I414" s="3" t="s">
        <v>46</v>
      </c>
      <c r="J414" s="3" t="s">
        <v>42</v>
      </c>
    </row>
    <row r="415" spans="1:10" x14ac:dyDescent="0.25">
      <c r="A415" s="3">
        <v>55</v>
      </c>
      <c r="B415" s="3" t="s">
        <v>39</v>
      </c>
      <c r="F415" s="3">
        <v>-62.786999999999999</v>
      </c>
      <c r="G415" s="3">
        <v>-0.81469999999999998</v>
      </c>
      <c r="H415" s="3">
        <v>412</v>
      </c>
      <c r="I415" s="3" t="s">
        <v>41</v>
      </c>
      <c r="J415" s="3" t="s">
        <v>42</v>
      </c>
    </row>
    <row r="416" spans="1:10" x14ac:dyDescent="0.25">
      <c r="A416" s="3">
        <v>55</v>
      </c>
      <c r="B416" s="3" t="s">
        <v>39</v>
      </c>
      <c r="F416" s="3">
        <v>-62.057000000000002</v>
      </c>
      <c r="G416" s="3">
        <v>-0.89470000000000005</v>
      </c>
      <c r="H416" s="3">
        <v>413</v>
      </c>
      <c r="I416" s="3" t="s">
        <v>41</v>
      </c>
      <c r="J416" s="3" t="s">
        <v>42</v>
      </c>
    </row>
    <row r="417" spans="1:10" x14ac:dyDescent="0.25">
      <c r="A417" s="3">
        <v>55</v>
      </c>
      <c r="B417" s="3" t="s">
        <v>39</v>
      </c>
      <c r="F417" s="3">
        <v>-62.046999999999997</v>
      </c>
      <c r="G417" s="3">
        <v>-0.95069999999999999</v>
      </c>
      <c r="H417" s="3">
        <v>414</v>
      </c>
      <c r="I417" s="3" t="s">
        <v>41</v>
      </c>
      <c r="J417" s="3" t="s">
        <v>42</v>
      </c>
    </row>
    <row r="418" spans="1:10" x14ac:dyDescent="0.25">
      <c r="A418" s="3">
        <v>55</v>
      </c>
      <c r="B418" s="3" t="s">
        <v>39</v>
      </c>
      <c r="F418" s="3">
        <v>-61.976999999999997</v>
      </c>
      <c r="G418" s="3">
        <v>-1.0092000000000001</v>
      </c>
      <c r="H418" s="3">
        <v>415</v>
      </c>
      <c r="I418" s="3" t="s">
        <v>41</v>
      </c>
      <c r="J418" s="3" t="s">
        <v>42</v>
      </c>
    </row>
    <row r="419" spans="1:10" x14ac:dyDescent="0.25">
      <c r="A419" s="3">
        <v>55</v>
      </c>
      <c r="B419" s="3" t="s">
        <v>39</v>
      </c>
      <c r="F419" s="3">
        <v>-61.996000000000002</v>
      </c>
      <c r="G419" s="3">
        <v>-1.0102</v>
      </c>
      <c r="H419" s="3">
        <v>416</v>
      </c>
      <c r="I419" s="3" t="s">
        <v>41</v>
      </c>
      <c r="J419" s="3" t="s">
        <v>42</v>
      </c>
    </row>
    <row r="420" spans="1:10" x14ac:dyDescent="0.25">
      <c r="A420" s="3">
        <v>55</v>
      </c>
      <c r="B420" s="3" t="s">
        <v>39</v>
      </c>
      <c r="F420" s="3">
        <v>-62.368000000000002</v>
      </c>
      <c r="G420" s="3">
        <v>-1.0757000000000001</v>
      </c>
      <c r="H420" s="3">
        <v>417</v>
      </c>
      <c r="I420" s="3" t="s">
        <v>41</v>
      </c>
      <c r="J420" s="3" t="s">
        <v>42</v>
      </c>
    </row>
    <row r="421" spans="1:10" x14ac:dyDescent="0.25">
      <c r="A421" s="3">
        <v>55</v>
      </c>
      <c r="B421" s="3" t="s">
        <v>39</v>
      </c>
      <c r="F421" s="3">
        <v>-62.372</v>
      </c>
      <c r="G421" s="3">
        <v>-1.0752999999999999</v>
      </c>
      <c r="H421" s="3">
        <v>418</v>
      </c>
      <c r="I421" s="3" t="s">
        <v>41</v>
      </c>
      <c r="J421" s="3" t="s">
        <v>42</v>
      </c>
    </row>
    <row r="422" spans="1:10" x14ac:dyDescent="0.25">
      <c r="A422" s="3">
        <v>55</v>
      </c>
      <c r="B422" s="3" t="s">
        <v>39</v>
      </c>
      <c r="F422" s="3">
        <v>-61.957000000000001</v>
      </c>
      <c r="G422" s="3">
        <v>-1.0936999999999999</v>
      </c>
      <c r="H422" s="3">
        <v>419</v>
      </c>
      <c r="I422" s="3" t="s">
        <v>41</v>
      </c>
      <c r="J422" s="3" t="s">
        <v>42</v>
      </c>
    </row>
    <row r="423" spans="1:10" x14ac:dyDescent="0.25">
      <c r="A423" s="3">
        <v>55</v>
      </c>
      <c r="B423" s="3" t="s">
        <v>39</v>
      </c>
      <c r="F423" s="3">
        <v>-61.962000000000003</v>
      </c>
      <c r="G423" s="3">
        <v>-1.0902000000000001</v>
      </c>
      <c r="H423" s="3">
        <v>420</v>
      </c>
      <c r="I423" s="3" t="s">
        <v>41</v>
      </c>
      <c r="J423" s="3" t="s">
        <v>42</v>
      </c>
    </row>
    <row r="424" spans="1:10" x14ac:dyDescent="0.25">
      <c r="A424" s="3">
        <v>55</v>
      </c>
      <c r="B424" s="3" t="s">
        <v>39</v>
      </c>
      <c r="F424" s="3">
        <v>-61.731000000000002</v>
      </c>
      <c r="G424" s="3">
        <v>-1.1445000000000001</v>
      </c>
      <c r="H424" s="3">
        <v>421</v>
      </c>
      <c r="I424" s="3" t="s">
        <v>41</v>
      </c>
      <c r="J424" s="3" t="s">
        <v>42</v>
      </c>
    </row>
    <row r="425" spans="1:10" x14ac:dyDescent="0.25">
      <c r="A425" s="3">
        <v>55</v>
      </c>
      <c r="B425" s="3" t="s">
        <v>39</v>
      </c>
      <c r="F425" s="3">
        <v>-61.463000000000001</v>
      </c>
      <c r="G425" s="3">
        <v>-1.1452</v>
      </c>
      <c r="H425" s="3">
        <v>422</v>
      </c>
      <c r="I425" s="3" t="s">
        <v>41</v>
      </c>
      <c r="J425" s="3" t="s">
        <v>42</v>
      </c>
    </row>
    <row r="426" spans="1:10" x14ac:dyDescent="0.25">
      <c r="A426" s="3">
        <v>55</v>
      </c>
      <c r="B426" s="3" t="s">
        <v>39</v>
      </c>
      <c r="F426" s="3">
        <v>-61.188000000000002</v>
      </c>
      <c r="G426" s="3">
        <v>-1.1667000000000001</v>
      </c>
      <c r="H426" s="3">
        <v>423</v>
      </c>
      <c r="I426" s="3" t="s">
        <v>41</v>
      </c>
      <c r="J426" s="3" t="s">
        <v>42</v>
      </c>
    </row>
    <row r="427" spans="1:10" x14ac:dyDescent="0.25">
      <c r="A427" s="3">
        <v>55</v>
      </c>
      <c r="B427" s="3" t="s">
        <v>39</v>
      </c>
      <c r="F427" s="3">
        <v>-60.173000000000002</v>
      </c>
      <c r="G427" s="3">
        <v>-1.2718</v>
      </c>
      <c r="H427" s="3">
        <v>424</v>
      </c>
      <c r="I427" s="3" t="s">
        <v>41</v>
      </c>
      <c r="J427" s="3" t="s">
        <v>42</v>
      </c>
    </row>
    <row r="428" spans="1:10" x14ac:dyDescent="0.25">
      <c r="A428" s="3">
        <v>55</v>
      </c>
      <c r="B428" s="3" t="s">
        <v>39</v>
      </c>
      <c r="F428" s="3">
        <v>-61.192</v>
      </c>
      <c r="G428" s="3">
        <v>-1.1702999999999999</v>
      </c>
      <c r="H428" s="3">
        <v>425</v>
      </c>
      <c r="I428" s="3" t="s">
        <v>41</v>
      </c>
      <c r="J428" s="3" t="s">
        <v>42</v>
      </c>
    </row>
    <row r="429" spans="1:10" x14ac:dyDescent="0.25">
      <c r="A429" s="3">
        <v>55</v>
      </c>
      <c r="B429" s="3" t="s">
        <v>39</v>
      </c>
      <c r="F429" s="3">
        <v>-60.343000000000004</v>
      </c>
      <c r="G429" s="3">
        <v>-1.2847</v>
      </c>
      <c r="H429" s="3">
        <v>426</v>
      </c>
      <c r="I429" s="3" t="s">
        <v>41</v>
      </c>
      <c r="J429" s="3" t="s">
        <v>42</v>
      </c>
    </row>
    <row r="430" spans="1:10" x14ac:dyDescent="0.25">
      <c r="A430" s="3">
        <v>55</v>
      </c>
      <c r="B430" s="3" t="s">
        <v>39</v>
      </c>
      <c r="F430" s="3">
        <v>-60.302</v>
      </c>
      <c r="G430" s="3">
        <v>-3.0630000000000002</v>
      </c>
      <c r="H430" s="3">
        <v>427</v>
      </c>
      <c r="I430" s="3" t="s">
        <v>41</v>
      </c>
      <c r="J430" s="3" t="s">
        <v>42</v>
      </c>
    </row>
    <row r="431" spans="1:10" x14ac:dyDescent="0.25">
      <c r="A431" s="3">
        <v>55</v>
      </c>
      <c r="B431" s="3" t="s">
        <v>39</v>
      </c>
      <c r="F431" s="3">
        <v>-59.978000000000002</v>
      </c>
      <c r="G431" s="3">
        <v>-2.9319999999999999</v>
      </c>
      <c r="H431" s="3">
        <v>428</v>
      </c>
      <c r="I431" s="3" t="s">
        <v>41</v>
      </c>
      <c r="J431" s="3" t="s">
        <v>42</v>
      </c>
    </row>
    <row r="432" spans="1:10" x14ac:dyDescent="0.25">
      <c r="A432" s="3">
        <v>55</v>
      </c>
      <c r="B432" s="3" t="s">
        <v>39</v>
      </c>
      <c r="F432" s="3">
        <v>-60.021999999999998</v>
      </c>
      <c r="G432" s="3">
        <v>-2.5819999999999999</v>
      </c>
      <c r="H432" s="3">
        <v>429</v>
      </c>
      <c r="I432" s="3" t="s">
        <v>41</v>
      </c>
      <c r="J432" s="3" t="s">
        <v>42</v>
      </c>
    </row>
    <row r="433" spans="1:10" x14ac:dyDescent="0.25">
      <c r="A433" s="3">
        <v>55</v>
      </c>
      <c r="B433" s="3" t="s">
        <v>39</v>
      </c>
      <c r="F433" s="3">
        <v>-60.442</v>
      </c>
      <c r="G433" s="3">
        <v>-2.7810000000000001</v>
      </c>
      <c r="H433" s="3">
        <v>430</v>
      </c>
      <c r="I433" s="3" t="s">
        <v>41</v>
      </c>
      <c r="J433" s="3" t="s">
        <v>42</v>
      </c>
    </row>
    <row r="434" spans="1:10" x14ac:dyDescent="0.25">
      <c r="A434" s="3">
        <v>55</v>
      </c>
      <c r="B434" s="3" t="s">
        <v>39</v>
      </c>
      <c r="F434" s="3">
        <v>-60.216000000000001</v>
      </c>
      <c r="G434" s="3">
        <v>-2.6080000000000001</v>
      </c>
      <c r="H434" s="3">
        <v>431</v>
      </c>
      <c r="I434" s="3" t="s">
        <v>41</v>
      </c>
      <c r="J434" s="3" t="s">
        <v>42</v>
      </c>
    </row>
    <row r="435" spans="1:10" x14ac:dyDescent="0.25">
      <c r="A435" s="3">
        <v>55</v>
      </c>
      <c r="B435" s="3" t="s">
        <v>39</v>
      </c>
      <c r="F435" s="3">
        <v>-61.847999999999999</v>
      </c>
      <c r="G435" s="3">
        <v>-1.9630000000000001</v>
      </c>
      <c r="H435" s="3">
        <v>432</v>
      </c>
      <c r="I435" s="3" t="s">
        <v>41</v>
      </c>
      <c r="J435" s="3" t="s">
        <v>42</v>
      </c>
    </row>
    <row r="436" spans="1:10" x14ac:dyDescent="0.25">
      <c r="A436" s="3">
        <v>55</v>
      </c>
      <c r="B436" s="3" t="s">
        <v>39</v>
      </c>
      <c r="F436" s="3">
        <v>-61.853000000000002</v>
      </c>
      <c r="G436" s="3">
        <v>-2.0310000000000001</v>
      </c>
      <c r="H436" s="3">
        <v>433</v>
      </c>
      <c r="I436" s="3" t="s">
        <v>41</v>
      </c>
      <c r="J436" s="3" t="s">
        <v>42</v>
      </c>
    </row>
    <row r="437" spans="1:10" x14ac:dyDescent="0.25">
      <c r="A437" s="3">
        <v>55</v>
      </c>
      <c r="B437" s="3" t="s">
        <v>39</v>
      </c>
      <c r="F437" s="3">
        <v>-61.813000000000002</v>
      </c>
      <c r="G437" s="3">
        <v>-2.0270000000000001</v>
      </c>
      <c r="H437" s="3">
        <v>434</v>
      </c>
      <c r="I437" s="3" t="s">
        <v>41</v>
      </c>
      <c r="J437" s="3" t="s">
        <v>42</v>
      </c>
    </row>
    <row r="438" spans="1:10" x14ac:dyDescent="0.25">
      <c r="A438" s="3">
        <v>55</v>
      </c>
      <c r="B438" s="3" t="s">
        <v>39</v>
      </c>
      <c r="F438" s="3">
        <v>-61.433</v>
      </c>
      <c r="G438" s="3">
        <v>-3.7469999999999999</v>
      </c>
      <c r="H438" s="3">
        <v>435</v>
      </c>
      <c r="I438" s="3" t="s">
        <v>41</v>
      </c>
      <c r="J438" s="3" t="s">
        <v>42</v>
      </c>
    </row>
    <row r="439" spans="1:10" x14ac:dyDescent="0.25">
      <c r="A439" s="3">
        <v>55</v>
      </c>
      <c r="B439" s="3" t="s">
        <v>39</v>
      </c>
      <c r="F439" s="3">
        <v>-67.378</v>
      </c>
      <c r="G439" s="3">
        <v>-0.87319999999999998</v>
      </c>
      <c r="H439" s="3">
        <v>436</v>
      </c>
      <c r="I439" s="3" t="s">
        <v>41</v>
      </c>
      <c r="J439" s="3" t="s">
        <v>42</v>
      </c>
    </row>
    <row r="440" spans="1:10" x14ac:dyDescent="0.25">
      <c r="A440" s="3">
        <v>55</v>
      </c>
      <c r="B440" s="3" t="s">
        <v>39</v>
      </c>
      <c r="F440" s="3">
        <v>-68.763999999999996</v>
      </c>
      <c r="G440" s="3">
        <v>-1.1002000000000001</v>
      </c>
      <c r="H440" s="3">
        <v>437</v>
      </c>
      <c r="I440" s="3" t="s">
        <v>41</v>
      </c>
      <c r="J440" s="3" t="s">
        <v>42</v>
      </c>
    </row>
    <row r="441" spans="1:10" x14ac:dyDescent="0.25">
      <c r="A441" s="3">
        <v>55</v>
      </c>
      <c r="B441" s="3" t="s">
        <v>39</v>
      </c>
      <c r="F441" s="3">
        <v>-65.802999999999997</v>
      </c>
      <c r="G441" s="3">
        <v>-2.722</v>
      </c>
      <c r="H441" s="3">
        <v>438</v>
      </c>
      <c r="I441" s="3" t="s">
        <v>41</v>
      </c>
      <c r="J441" s="3" t="s">
        <v>42</v>
      </c>
    </row>
    <row r="442" spans="1:10" x14ac:dyDescent="0.25">
      <c r="A442" s="3">
        <v>55</v>
      </c>
      <c r="B442" s="3" t="s">
        <v>39</v>
      </c>
      <c r="F442" s="3">
        <v>-65.683000000000007</v>
      </c>
      <c r="G442" s="3">
        <v>-1.8169999999999999</v>
      </c>
      <c r="H442" s="3">
        <v>439</v>
      </c>
      <c r="I442" s="3" t="s">
        <v>41</v>
      </c>
      <c r="J442" s="3" t="s">
        <v>42</v>
      </c>
    </row>
    <row r="443" spans="1:10" x14ac:dyDescent="0.25">
      <c r="A443" s="3">
        <v>55</v>
      </c>
      <c r="B443" s="3" t="s">
        <v>39</v>
      </c>
      <c r="F443" s="3">
        <v>-72.637</v>
      </c>
      <c r="G443" s="3">
        <v>-0.76219999999999999</v>
      </c>
      <c r="H443" s="3">
        <v>440</v>
      </c>
      <c r="I443" s="3" t="s">
        <v>41</v>
      </c>
      <c r="J443" s="3" t="s">
        <v>42</v>
      </c>
    </row>
    <row r="444" spans="1:10" x14ac:dyDescent="0.25">
      <c r="A444" s="3">
        <v>55</v>
      </c>
      <c r="B444" s="3" t="s">
        <v>39</v>
      </c>
      <c r="F444" s="3">
        <v>-60.612000000000002</v>
      </c>
      <c r="G444" s="3">
        <v>-3.3220000000000001</v>
      </c>
      <c r="H444" s="3">
        <v>441</v>
      </c>
      <c r="I444" s="3" t="s">
        <v>41</v>
      </c>
      <c r="J444" s="3" t="s">
        <v>42</v>
      </c>
    </row>
    <row r="445" spans="1:10" x14ac:dyDescent="0.25">
      <c r="A445" s="3">
        <v>55</v>
      </c>
      <c r="B445" s="3" t="s">
        <v>39</v>
      </c>
      <c r="F445" s="3">
        <v>-63.017000000000003</v>
      </c>
      <c r="G445" s="3">
        <v>-4.0529999999999999</v>
      </c>
      <c r="H445" s="3">
        <v>442</v>
      </c>
      <c r="I445" s="3" t="s">
        <v>41</v>
      </c>
      <c r="J445" s="3" t="s">
        <v>42</v>
      </c>
    </row>
    <row r="446" spans="1:10" x14ac:dyDescent="0.25">
      <c r="A446" s="3">
        <v>55</v>
      </c>
      <c r="B446" s="3" t="s">
        <v>39</v>
      </c>
      <c r="F446" s="3">
        <v>-67.852999999999994</v>
      </c>
      <c r="G446" s="3">
        <v>-3.2789999999999999</v>
      </c>
      <c r="H446" s="3">
        <v>443</v>
      </c>
      <c r="I446" s="3" t="s">
        <v>41</v>
      </c>
      <c r="J446" s="3" t="s">
        <v>42</v>
      </c>
    </row>
    <row r="447" spans="1:10" x14ac:dyDescent="0.25">
      <c r="A447" s="3">
        <v>55</v>
      </c>
      <c r="B447" s="3" t="s">
        <v>39</v>
      </c>
      <c r="F447" s="3">
        <v>-58.798000000000002</v>
      </c>
      <c r="G447" s="3">
        <v>-3.45</v>
      </c>
      <c r="H447" s="3">
        <v>444</v>
      </c>
      <c r="I447" s="3" t="s">
        <v>41</v>
      </c>
      <c r="J447" s="3" t="s">
        <v>42</v>
      </c>
    </row>
    <row r="448" spans="1:10" x14ac:dyDescent="0.25">
      <c r="A448" s="3">
        <v>55</v>
      </c>
      <c r="B448" s="3" t="s">
        <v>39</v>
      </c>
      <c r="F448" s="3">
        <v>-65.417000000000002</v>
      </c>
      <c r="G448" s="3">
        <v>-0.9677</v>
      </c>
      <c r="H448" s="3">
        <v>445</v>
      </c>
      <c r="I448" s="3" t="s">
        <v>41</v>
      </c>
      <c r="J448" s="3" t="s">
        <v>42</v>
      </c>
    </row>
    <row r="449" spans="1:10" x14ac:dyDescent="0.25">
      <c r="A449" s="3">
        <v>56</v>
      </c>
      <c r="B449" s="3" t="s">
        <v>39</v>
      </c>
      <c r="F449" s="3">
        <v>-56.013083000000002</v>
      </c>
      <c r="G449" s="3">
        <v>-9.636889</v>
      </c>
      <c r="H449" s="3">
        <v>446</v>
      </c>
      <c r="I449" s="3" t="s">
        <v>46</v>
      </c>
      <c r="J449" s="3" t="s">
        <v>50</v>
      </c>
    </row>
    <row r="450" spans="1:10" x14ac:dyDescent="0.25">
      <c r="A450" s="3">
        <v>56</v>
      </c>
      <c r="B450" s="3" t="s">
        <v>39</v>
      </c>
      <c r="F450" s="3">
        <v>-55.931277999999999</v>
      </c>
      <c r="G450" s="3">
        <v>-9.6039720000000006</v>
      </c>
      <c r="H450" s="3">
        <v>447</v>
      </c>
      <c r="I450" s="3" t="s">
        <v>46</v>
      </c>
      <c r="J450" s="3" t="s">
        <v>50</v>
      </c>
    </row>
    <row r="451" spans="1:10" x14ac:dyDescent="0.25">
      <c r="A451" s="3">
        <v>57</v>
      </c>
      <c r="B451" s="3" t="s">
        <v>48</v>
      </c>
      <c r="F451" s="3">
        <v>-41.45</v>
      </c>
      <c r="G451" s="3">
        <v>-22.18</v>
      </c>
      <c r="H451" s="3">
        <v>448</v>
      </c>
      <c r="I451" s="3" t="s">
        <v>49</v>
      </c>
      <c r="J451" s="3" t="s">
        <v>54</v>
      </c>
    </row>
    <row r="452" spans="1:10" x14ac:dyDescent="0.25">
      <c r="A452" s="3">
        <v>57</v>
      </c>
      <c r="B452" s="3" t="s">
        <v>48</v>
      </c>
      <c r="F452" s="3">
        <v>-41.45</v>
      </c>
      <c r="G452" s="3">
        <v>-22.18</v>
      </c>
      <c r="H452" s="3">
        <v>449</v>
      </c>
      <c r="I452" s="3" t="s">
        <v>49</v>
      </c>
      <c r="J452" s="3" t="s">
        <v>54</v>
      </c>
    </row>
    <row r="453" spans="1:10" x14ac:dyDescent="0.25">
      <c r="A453" s="3">
        <v>57</v>
      </c>
      <c r="B453" s="3" t="s">
        <v>48</v>
      </c>
      <c r="F453" s="3">
        <v>-41.45</v>
      </c>
      <c r="G453" s="3">
        <v>-22.18</v>
      </c>
      <c r="H453" s="3">
        <v>450</v>
      </c>
      <c r="I453" s="3" t="s">
        <v>49</v>
      </c>
      <c r="J453" s="3" t="s">
        <v>54</v>
      </c>
    </row>
    <row r="454" spans="1:10" x14ac:dyDescent="0.25">
      <c r="A454" s="3">
        <v>57</v>
      </c>
      <c r="B454" s="3" t="s">
        <v>48</v>
      </c>
      <c r="F454" s="3">
        <v>-42.614722200000003</v>
      </c>
      <c r="G454" s="3">
        <v>-19.795833330000001</v>
      </c>
      <c r="H454" s="3">
        <v>451</v>
      </c>
      <c r="I454" s="3" t="s">
        <v>49</v>
      </c>
      <c r="J454" s="3" t="s">
        <v>54</v>
      </c>
    </row>
    <row r="455" spans="1:10" x14ac:dyDescent="0.25">
      <c r="A455" s="3">
        <v>57</v>
      </c>
      <c r="B455" s="3" t="s">
        <v>48</v>
      </c>
      <c r="F455" s="3">
        <v>-42.642222199999999</v>
      </c>
      <c r="G455" s="3">
        <v>-19.858888889999999</v>
      </c>
      <c r="H455" s="3">
        <v>452</v>
      </c>
      <c r="I455" s="3" t="s">
        <v>49</v>
      </c>
      <c r="J455" s="3" t="s">
        <v>54</v>
      </c>
    </row>
    <row r="456" spans="1:10" x14ac:dyDescent="0.25">
      <c r="A456" s="3">
        <v>57</v>
      </c>
      <c r="B456" s="3" t="s">
        <v>48</v>
      </c>
      <c r="F456" s="3">
        <v>-48.774805600000001</v>
      </c>
      <c r="G456" s="3">
        <v>-26.291583330000002</v>
      </c>
      <c r="H456" s="3">
        <v>453</v>
      </c>
      <c r="I456" s="3" t="s">
        <v>61</v>
      </c>
      <c r="J456" s="3" t="s">
        <v>54</v>
      </c>
    </row>
    <row r="457" spans="1:10" x14ac:dyDescent="0.25">
      <c r="A457" s="3">
        <v>57</v>
      </c>
      <c r="B457" s="3" t="s">
        <v>48</v>
      </c>
      <c r="F457" s="3">
        <v>-48.882925</v>
      </c>
      <c r="G457" s="3">
        <v>-26.297836109999999</v>
      </c>
      <c r="H457" s="3">
        <v>454</v>
      </c>
      <c r="I457" s="3" t="s">
        <v>61</v>
      </c>
      <c r="J457" s="3" t="s">
        <v>54</v>
      </c>
    </row>
    <row r="458" spans="1:10" x14ac:dyDescent="0.25">
      <c r="A458" s="3">
        <v>57</v>
      </c>
      <c r="B458" s="3" t="s">
        <v>48</v>
      </c>
      <c r="F458" s="3">
        <v>-48.490666699999998</v>
      </c>
      <c r="G458" s="3">
        <v>-27.694722219999999</v>
      </c>
      <c r="H458" s="3">
        <v>455</v>
      </c>
      <c r="I458" s="3" t="s">
        <v>61</v>
      </c>
      <c r="J458" s="3" t="s">
        <v>54</v>
      </c>
    </row>
    <row r="459" spans="1:10" x14ac:dyDescent="0.25">
      <c r="A459" s="3">
        <v>57</v>
      </c>
      <c r="B459" s="3" t="s">
        <v>48</v>
      </c>
      <c r="F459" s="3">
        <v>-48.507694399999998</v>
      </c>
      <c r="G459" s="3">
        <v>-27.72588889</v>
      </c>
      <c r="H459" s="3">
        <v>456</v>
      </c>
      <c r="I459" s="3" t="s">
        <v>61</v>
      </c>
      <c r="J459" s="3" t="s">
        <v>54</v>
      </c>
    </row>
    <row r="460" spans="1:10" x14ac:dyDescent="0.25">
      <c r="A460" s="3">
        <v>57</v>
      </c>
      <c r="B460" s="3" t="s">
        <v>48</v>
      </c>
      <c r="F460" s="3">
        <v>-48.449333299999999</v>
      </c>
      <c r="G460" s="3">
        <v>-27.541111109999999</v>
      </c>
      <c r="H460" s="3">
        <v>457</v>
      </c>
      <c r="I460" s="3" t="s">
        <v>61</v>
      </c>
      <c r="J460" s="3" t="s">
        <v>54</v>
      </c>
    </row>
    <row r="461" spans="1:10" x14ac:dyDescent="0.25">
      <c r="A461" s="3">
        <v>57</v>
      </c>
      <c r="B461" s="3" t="s">
        <v>48</v>
      </c>
      <c r="F461" s="3">
        <v>-48.461388900000003</v>
      </c>
      <c r="G461" s="3">
        <v>-27.637833329999999</v>
      </c>
      <c r="H461" s="3">
        <v>458</v>
      </c>
      <c r="I461" s="3" t="s">
        <v>61</v>
      </c>
      <c r="J461" s="3" t="s">
        <v>54</v>
      </c>
    </row>
    <row r="462" spans="1:10" x14ac:dyDescent="0.25">
      <c r="A462" s="3">
        <v>57</v>
      </c>
      <c r="B462" s="3" t="s">
        <v>48</v>
      </c>
      <c r="F462" s="3">
        <v>-48.478127800000003</v>
      </c>
      <c r="G462" s="3">
        <v>-27.656883329999999</v>
      </c>
      <c r="H462" s="3">
        <v>459</v>
      </c>
      <c r="I462" s="3" t="s">
        <v>61</v>
      </c>
      <c r="J462" s="3" t="s">
        <v>54</v>
      </c>
    </row>
    <row r="463" spans="1:10" x14ac:dyDescent="0.25">
      <c r="A463" s="3">
        <v>57</v>
      </c>
      <c r="B463" s="3" t="s">
        <v>48</v>
      </c>
      <c r="F463" s="3">
        <v>-48.623277799999997</v>
      </c>
      <c r="G463" s="3">
        <v>-28.022861110000001</v>
      </c>
      <c r="H463" s="3">
        <v>460</v>
      </c>
      <c r="I463" s="3" t="s">
        <v>61</v>
      </c>
      <c r="J463" s="3" t="s">
        <v>54</v>
      </c>
    </row>
    <row r="464" spans="1:10" x14ac:dyDescent="0.25">
      <c r="A464" s="3">
        <v>57</v>
      </c>
      <c r="B464" s="3" t="s">
        <v>48</v>
      </c>
      <c r="F464" s="3">
        <v>-48.614027800000002</v>
      </c>
      <c r="G464" s="3">
        <v>-28.045388890000002</v>
      </c>
      <c r="H464" s="3">
        <v>461</v>
      </c>
      <c r="I464" s="3" t="s">
        <v>61</v>
      </c>
      <c r="J464" s="3" t="s">
        <v>54</v>
      </c>
    </row>
    <row r="465" spans="1:10" x14ac:dyDescent="0.25">
      <c r="A465" s="3">
        <v>57</v>
      </c>
      <c r="B465" s="3" t="s">
        <v>48</v>
      </c>
      <c r="F465" s="3">
        <v>-48.625861100000002</v>
      </c>
      <c r="G465" s="3">
        <v>-28.070194440000002</v>
      </c>
      <c r="H465" s="3">
        <v>462</v>
      </c>
      <c r="I465" s="3" t="s">
        <v>61</v>
      </c>
      <c r="J465" s="3" t="s">
        <v>54</v>
      </c>
    </row>
    <row r="466" spans="1:10" x14ac:dyDescent="0.25">
      <c r="A466" s="3">
        <v>57</v>
      </c>
      <c r="B466" s="3" t="s">
        <v>48</v>
      </c>
      <c r="F466" s="3">
        <v>-48.669444400000003</v>
      </c>
      <c r="G466" s="3">
        <v>-28.132027780000001</v>
      </c>
      <c r="H466" s="3">
        <v>463</v>
      </c>
      <c r="I466" s="3" t="s">
        <v>61</v>
      </c>
      <c r="J466" s="3" t="s">
        <v>54</v>
      </c>
    </row>
    <row r="467" spans="1:10" x14ac:dyDescent="0.25">
      <c r="A467" s="3">
        <v>57</v>
      </c>
      <c r="B467" s="3" t="s">
        <v>48</v>
      </c>
      <c r="F467" s="3">
        <v>-48.644055600000002</v>
      </c>
      <c r="G467" s="3">
        <v>-28.134472219999999</v>
      </c>
      <c r="H467" s="3">
        <v>464</v>
      </c>
      <c r="I467" s="3" t="s">
        <v>61</v>
      </c>
      <c r="J467" s="3" t="s">
        <v>54</v>
      </c>
    </row>
    <row r="468" spans="1:10" x14ac:dyDescent="0.25">
      <c r="A468" s="3">
        <v>57</v>
      </c>
      <c r="B468" s="3" t="s">
        <v>48</v>
      </c>
      <c r="F468" s="3">
        <v>-48.6424722</v>
      </c>
      <c r="G468" s="3">
        <v>-28.12805556</v>
      </c>
      <c r="H468" s="3">
        <v>465</v>
      </c>
      <c r="I468" s="3" t="s">
        <v>61</v>
      </c>
      <c r="J468" s="3" t="s">
        <v>54</v>
      </c>
    </row>
    <row r="469" spans="1:10" x14ac:dyDescent="0.25">
      <c r="A469" s="3">
        <v>57</v>
      </c>
      <c r="B469" s="3" t="s">
        <v>48</v>
      </c>
      <c r="F469" s="3">
        <v>-48.670166700000003</v>
      </c>
      <c r="G469" s="3">
        <v>-28.162916670000001</v>
      </c>
      <c r="H469" s="3">
        <v>466</v>
      </c>
      <c r="I469" s="3" t="s">
        <v>61</v>
      </c>
      <c r="J469" s="3" t="s">
        <v>54</v>
      </c>
    </row>
    <row r="470" spans="1:10" x14ac:dyDescent="0.25">
      <c r="A470" s="3">
        <v>57</v>
      </c>
      <c r="B470" s="3" t="s">
        <v>48</v>
      </c>
      <c r="F470" s="3">
        <v>-48.768111099999999</v>
      </c>
      <c r="G470" s="3">
        <v>-28.506472219999999</v>
      </c>
      <c r="H470" s="3">
        <v>467</v>
      </c>
      <c r="I470" s="3" t="s">
        <v>61</v>
      </c>
      <c r="J470" s="3" t="s">
        <v>54</v>
      </c>
    </row>
    <row r="471" spans="1:10" x14ac:dyDescent="0.25">
      <c r="A471" s="3">
        <v>57</v>
      </c>
      <c r="B471" s="3" t="s">
        <v>48</v>
      </c>
      <c r="F471" s="3">
        <v>-48.784999999999997</v>
      </c>
      <c r="G471" s="3">
        <v>-28.484000000000002</v>
      </c>
      <c r="H471" s="3">
        <v>468</v>
      </c>
      <c r="I471" s="3" t="s">
        <v>61</v>
      </c>
      <c r="J471" s="3" t="s">
        <v>54</v>
      </c>
    </row>
    <row r="472" spans="1:10" x14ac:dyDescent="0.25">
      <c r="A472" s="3">
        <v>57</v>
      </c>
      <c r="B472" s="3" t="s">
        <v>48</v>
      </c>
      <c r="F472" s="3">
        <v>-48.805583300000002</v>
      </c>
      <c r="G472" s="3">
        <v>-28.56058333</v>
      </c>
      <c r="H472" s="3">
        <v>469</v>
      </c>
      <c r="I472" s="3" t="s">
        <v>61</v>
      </c>
      <c r="J472" s="3" t="s">
        <v>54</v>
      </c>
    </row>
    <row r="473" spans="1:10" x14ac:dyDescent="0.25">
      <c r="A473" s="3">
        <v>57</v>
      </c>
      <c r="B473" s="3" t="s">
        <v>48</v>
      </c>
      <c r="F473" s="3">
        <v>-48.8475556</v>
      </c>
      <c r="G473" s="3">
        <v>-28.596611110000001</v>
      </c>
      <c r="H473" s="3">
        <v>470</v>
      </c>
      <c r="I473" s="3" t="s">
        <v>61</v>
      </c>
      <c r="J473" s="3" t="s">
        <v>54</v>
      </c>
    </row>
    <row r="474" spans="1:10" x14ac:dyDescent="0.25">
      <c r="A474" s="3">
        <v>57</v>
      </c>
      <c r="B474" s="3" t="s">
        <v>48</v>
      </c>
      <c r="F474" s="3">
        <v>-50.546444399999999</v>
      </c>
      <c r="G474" s="3">
        <v>-30.353027780000001</v>
      </c>
      <c r="H474" s="3">
        <v>471</v>
      </c>
      <c r="I474" s="3" t="s">
        <v>61</v>
      </c>
      <c r="J474" s="3" t="s">
        <v>54</v>
      </c>
    </row>
    <row r="475" spans="1:10" x14ac:dyDescent="0.25">
      <c r="A475" s="3">
        <v>57</v>
      </c>
      <c r="B475" s="3" t="s">
        <v>48</v>
      </c>
      <c r="F475" s="3">
        <v>-50.362527800000002</v>
      </c>
      <c r="G475" s="3">
        <v>-30.352611110000002</v>
      </c>
      <c r="H475" s="3">
        <v>472</v>
      </c>
      <c r="I475" s="3" t="s">
        <v>61</v>
      </c>
      <c r="J475" s="3" t="s">
        <v>54</v>
      </c>
    </row>
    <row r="476" spans="1:10" x14ac:dyDescent="0.25">
      <c r="A476" s="3">
        <v>57</v>
      </c>
      <c r="B476" s="3" t="s">
        <v>48</v>
      </c>
      <c r="F476" s="3">
        <v>-50.271250000000002</v>
      </c>
      <c r="G476" s="3">
        <v>-30.275027779999999</v>
      </c>
      <c r="H476" s="3">
        <v>473</v>
      </c>
      <c r="I476" s="3" t="s">
        <v>61</v>
      </c>
      <c r="J476" s="3" t="s">
        <v>54</v>
      </c>
    </row>
    <row r="477" spans="1:10" x14ac:dyDescent="0.25">
      <c r="A477" s="3">
        <v>57</v>
      </c>
      <c r="B477" s="3" t="s">
        <v>48</v>
      </c>
      <c r="F477" s="3">
        <v>-50.253749999999997</v>
      </c>
      <c r="G477" s="3">
        <v>-30.231305559999999</v>
      </c>
      <c r="H477" s="3">
        <v>474</v>
      </c>
      <c r="I477" s="3" t="s">
        <v>61</v>
      </c>
      <c r="J477" s="3" t="s">
        <v>54</v>
      </c>
    </row>
    <row r="478" spans="1:10" x14ac:dyDescent="0.25">
      <c r="A478" s="3">
        <v>57</v>
      </c>
      <c r="B478" s="3" t="s">
        <v>48</v>
      </c>
      <c r="F478" s="3">
        <v>-50.261833299999999</v>
      </c>
      <c r="G478" s="3">
        <v>-30.233083329999999</v>
      </c>
      <c r="H478" s="3">
        <v>475</v>
      </c>
      <c r="I478" s="3" t="s">
        <v>61</v>
      </c>
      <c r="J478" s="3" t="s">
        <v>54</v>
      </c>
    </row>
    <row r="479" spans="1:10" x14ac:dyDescent="0.25">
      <c r="A479" s="3">
        <v>57</v>
      </c>
      <c r="B479" s="3" t="s">
        <v>48</v>
      </c>
      <c r="F479" s="3">
        <v>-50.3184167</v>
      </c>
      <c r="G479" s="3">
        <v>-29.914666669999999</v>
      </c>
      <c r="H479" s="3">
        <v>476</v>
      </c>
      <c r="I479" s="3" t="s">
        <v>61</v>
      </c>
      <c r="J479" s="3" t="s">
        <v>54</v>
      </c>
    </row>
    <row r="480" spans="1:10" x14ac:dyDescent="0.25">
      <c r="A480" s="3">
        <v>57</v>
      </c>
      <c r="B480" s="3" t="s">
        <v>48</v>
      </c>
      <c r="F480" s="3">
        <v>-50.2308333</v>
      </c>
      <c r="G480" s="3">
        <v>-29.970111110000001</v>
      </c>
      <c r="H480" s="3">
        <v>477</v>
      </c>
      <c r="I480" s="3" t="s">
        <v>61</v>
      </c>
      <c r="J480" s="3" t="s">
        <v>54</v>
      </c>
    </row>
    <row r="481" spans="1:10" x14ac:dyDescent="0.25">
      <c r="A481" s="3">
        <v>57</v>
      </c>
      <c r="B481" s="3" t="s">
        <v>48</v>
      </c>
      <c r="F481" s="3">
        <v>-50.23</v>
      </c>
      <c r="G481" s="3">
        <v>-29.918805559999999</v>
      </c>
      <c r="H481" s="3">
        <v>478</v>
      </c>
      <c r="I481" s="3" t="s">
        <v>61</v>
      </c>
      <c r="J481" s="3" t="s">
        <v>54</v>
      </c>
    </row>
    <row r="482" spans="1:10" x14ac:dyDescent="0.25">
      <c r="A482" s="3">
        <v>57</v>
      </c>
      <c r="B482" s="3" t="s">
        <v>48</v>
      </c>
      <c r="F482" s="3">
        <v>-50.230583299999999</v>
      </c>
      <c r="G482" s="3">
        <v>-29.866583330000001</v>
      </c>
      <c r="H482" s="3">
        <v>479</v>
      </c>
      <c r="I482" s="3" t="s">
        <v>61</v>
      </c>
      <c r="J482" s="3" t="s">
        <v>54</v>
      </c>
    </row>
    <row r="483" spans="1:10" x14ac:dyDescent="0.25">
      <c r="A483" s="3">
        <v>57</v>
      </c>
      <c r="B483" s="3" t="s">
        <v>48</v>
      </c>
      <c r="F483" s="3">
        <v>-50.195194399999998</v>
      </c>
      <c r="G483" s="3">
        <v>-29.81813889</v>
      </c>
      <c r="H483" s="3">
        <v>480</v>
      </c>
      <c r="I483" s="3" t="s">
        <v>61</v>
      </c>
      <c r="J483" s="3" t="s">
        <v>54</v>
      </c>
    </row>
    <row r="484" spans="1:10" x14ac:dyDescent="0.25">
      <c r="A484" s="3">
        <v>57</v>
      </c>
      <c r="B484" s="3" t="s">
        <v>48</v>
      </c>
      <c r="F484" s="3">
        <v>-50.165277799999998</v>
      </c>
      <c r="G484" s="3">
        <v>-29.835638889999998</v>
      </c>
      <c r="H484" s="3">
        <v>481</v>
      </c>
      <c r="I484" s="3" t="s">
        <v>61</v>
      </c>
      <c r="J484" s="3" t="s">
        <v>54</v>
      </c>
    </row>
    <row r="485" spans="1:10" x14ac:dyDescent="0.25">
      <c r="A485" s="3">
        <v>57</v>
      </c>
      <c r="B485" s="3" t="s">
        <v>48</v>
      </c>
      <c r="F485" s="3">
        <v>-50.130944399999997</v>
      </c>
      <c r="G485" s="3">
        <v>-29.85919444</v>
      </c>
      <c r="H485" s="3">
        <v>482</v>
      </c>
      <c r="I485" s="3" t="s">
        <v>61</v>
      </c>
      <c r="J485" s="3" t="s">
        <v>54</v>
      </c>
    </row>
    <row r="486" spans="1:10" x14ac:dyDescent="0.25">
      <c r="A486" s="3">
        <v>57</v>
      </c>
      <c r="B486" s="3" t="s">
        <v>48</v>
      </c>
      <c r="F486" s="3">
        <v>-50.069805600000002</v>
      </c>
      <c r="G486" s="3">
        <v>-29.662138890000001</v>
      </c>
      <c r="H486" s="3">
        <v>483</v>
      </c>
      <c r="I486" s="3" t="s">
        <v>61</v>
      </c>
      <c r="J486" s="3" t="s">
        <v>54</v>
      </c>
    </row>
    <row r="487" spans="1:10" x14ac:dyDescent="0.25">
      <c r="A487" s="3">
        <v>57</v>
      </c>
      <c r="B487" s="3" t="s">
        <v>48</v>
      </c>
      <c r="F487" s="3">
        <v>-49.9877222</v>
      </c>
      <c r="G487" s="3">
        <v>-29.56511111</v>
      </c>
      <c r="H487" s="3">
        <v>484</v>
      </c>
      <c r="I487" s="3" t="s">
        <v>61</v>
      </c>
      <c r="J487" s="3" t="s">
        <v>54</v>
      </c>
    </row>
    <row r="488" spans="1:10" x14ac:dyDescent="0.25">
      <c r="A488" s="3">
        <v>57</v>
      </c>
      <c r="B488" s="3" t="s">
        <v>48</v>
      </c>
      <c r="F488" s="3">
        <v>-37.921888899999999</v>
      </c>
      <c r="G488" s="3">
        <v>-4.3652222199999997</v>
      </c>
      <c r="H488" s="3">
        <v>485</v>
      </c>
      <c r="I488" s="3" t="s">
        <v>58</v>
      </c>
      <c r="J488" s="3" t="s">
        <v>57</v>
      </c>
    </row>
    <row r="489" spans="1:10" x14ac:dyDescent="0.25">
      <c r="A489" s="3">
        <v>57</v>
      </c>
      <c r="B489" s="3" t="s">
        <v>48</v>
      </c>
      <c r="F489" s="3">
        <v>-37.921916699999997</v>
      </c>
      <c r="G489" s="3">
        <v>-4.3648333299999997</v>
      </c>
      <c r="H489" s="3">
        <v>486</v>
      </c>
      <c r="I489" s="3" t="s">
        <v>58</v>
      </c>
      <c r="J489" s="3" t="s">
        <v>57</v>
      </c>
    </row>
    <row r="490" spans="1:10" x14ac:dyDescent="0.25">
      <c r="A490" s="3">
        <v>57</v>
      </c>
      <c r="B490" s="3" t="s">
        <v>48</v>
      </c>
      <c r="F490" s="3">
        <v>-37.931138900000001</v>
      </c>
      <c r="G490" s="3">
        <v>-4.3493333300000003</v>
      </c>
      <c r="H490" s="3">
        <v>487</v>
      </c>
      <c r="I490" s="3" t="s">
        <v>58</v>
      </c>
      <c r="J490" s="3" t="s">
        <v>57</v>
      </c>
    </row>
    <row r="491" spans="1:10" x14ac:dyDescent="0.25">
      <c r="A491" s="3">
        <v>57</v>
      </c>
      <c r="B491" s="3" t="s">
        <v>48</v>
      </c>
      <c r="F491" s="3">
        <v>-37.959000000000003</v>
      </c>
      <c r="G491" s="3">
        <v>-4.3579166699999998</v>
      </c>
      <c r="H491" s="3">
        <v>488</v>
      </c>
      <c r="I491" s="3" t="s">
        <v>58</v>
      </c>
      <c r="J491" s="3" t="s">
        <v>57</v>
      </c>
    </row>
    <row r="492" spans="1:10" x14ac:dyDescent="0.25">
      <c r="A492" s="3">
        <v>57</v>
      </c>
      <c r="B492" s="3" t="s">
        <v>48</v>
      </c>
      <c r="F492" s="3">
        <v>-37.954999999999998</v>
      </c>
      <c r="G492" s="3">
        <v>-4.3181388900000002</v>
      </c>
      <c r="H492" s="3">
        <v>489</v>
      </c>
      <c r="I492" s="3" t="s">
        <v>58</v>
      </c>
      <c r="J492" s="3" t="s">
        <v>57</v>
      </c>
    </row>
    <row r="493" spans="1:10" x14ac:dyDescent="0.25">
      <c r="A493" s="3">
        <v>57</v>
      </c>
      <c r="B493" s="3" t="s">
        <v>48</v>
      </c>
      <c r="F493" s="3">
        <v>-37.985944400000001</v>
      </c>
      <c r="G493" s="3">
        <v>-4.3002500000000001</v>
      </c>
      <c r="H493" s="3">
        <v>490</v>
      </c>
      <c r="I493" s="3" t="s">
        <v>58</v>
      </c>
      <c r="J493" s="3" t="s">
        <v>57</v>
      </c>
    </row>
    <row r="494" spans="1:10" x14ac:dyDescent="0.25">
      <c r="A494" s="3">
        <v>57</v>
      </c>
      <c r="B494" s="3" t="s">
        <v>48</v>
      </c>
      <c r="F494" s="3">
        <v>-38.063527800000003</v>
      </c>
      <c r="G494" s="3">
        <v>-4.2256944399999998</v>
      </c>
      <c r="H494" s="3">
        <v>491</v>
      </c>
      <c r="I494" s="3" t="s">
        <v>58</v>
      </c>
      <c r="J494" s="3" t="s">
        <v>57</v>
      </c>
    </row>
    <row r="495" spans="1:10" x14ac:dyDescent="0.25">
      <c r="A495" s="3">
        <v>57</v>
      </c>
      <c r="B495" s="3" t="s">
        <v>48</v>
      </c>
      <c r="F495" s="3">
        <v>-38.023805600000003</v>
      </c>
      <c r="G495" s="3">
        <v>-4.2887777800000002</v>
      </c>
      <c r="H495" s="3">
        <v>492</v>
      </c>
      <c r="I495" s="3" t="s">
        <v>58</v>
      </c>
      <c r="J495" s="3" t="s">
        <v>57</v>
      </c>
    </row>
    <row r="496" spans="1:10" x14ac:dyDescent="0.25">
      <c r="A496" s="3">
        <v>57</v>
      </c>
      <c r="B496" s="3" t="s">
        <v>48</v>
      </c>
      <c r="F496" s="3">
        <v>-38.022583300000001</v>
      </c>
      <c r="G496" s="3">
        <v>-4.3118611099999997</v>
      </c>
      <c r="H496" s="3">
        <v>493</v>
      </c>
      <c r="I496" s="3" t="s">
        <v>58</v>
      </c>
      <c r="J496" s="3" t="s">
        <v>57</v>
      </c>
    </row>
    <row r="497" spans="1:10" x14ac:dyDescent="0.25">
      <c r="A497" s="3">
        <v>57</v>
      </c>
      <c r="B497" s="3" t="s">
        <v>48</v>
      </c>
      <c r="F497" s="3">
        <v>-38.024027799999999</v>
      </c>
      <c r="G497" s="3">
        <v>-4.3133055599999999</v>
      </c>
      <c r="H497" s="3">
        <v>494</v>
      </c>
      <c r="I497" s="3" t="s">
        <v>58</v>
      </c>
      <c r="J497" s="3" t="s">
        <v>57</v>
      </c>
    </row>
    <row r="498" spans="1:10" x14ac:dyDescent="0.25">
      <c r="A498" s="3">
        <v>57</v>
      </c>
      <c r="B498" s="3" t="s">
        <v>48</v>
      </c>
      <c r="F498" s="3">
        <v>-38.087388900000001</v>
      </c>
      <c r="G498" s="3">
        <v>-4.2010277800000004</v>
      </c>
      <c r="H498" s="3">
        <v>495</v>
      </c>
      <c r="I498" s="3" t="s">
        <v>58</v>
      </c>
      <c r="J498" s="3" t="s">
        <v>57</v>
      </c>
    </row>
    <row r="499" spans="1:10" x14ac:dyDescent="0.25">
      <c r="A499" s="3">
        <v>57</v>
      </c>
      <c r="B499" s="3" t="s">
        <v>48</v>
      </c>
      <c r="F499" s="3">
        <v>-38.090527799999997</v>
      </c>
      <c r="G499" s="3">
        <v>-4.1950555600000001</v>
      </c>
      <c r="H499" s="3">
        <v>496</v>
      </c>
      <c r="I499" s="3" t="s">
        <v>58</v>
      </c>
      <c r="J499" s="3" t="s">
        <v>57</v>
      </c>
    </row>
    <row r="500" spans="1:10" x14ac:dyDescent="0.25">
      <c r="A500" s="3">
        <v>57</v>
      </c>
      <c r="B500" s="3" t="s">
        <v>48</v>
      </c>
      <c r="F500" s="3">
        <v>-38.136138899999999</v>
      </c>
      <c r="G500" s="3">
        <v>-4.1278611099999996</v>
      </c>
      <c r="H500" s="3">
        <v>497</v>
      </c>
      <c r="I500" s="3" t="s">
        <v>58</v>
      </c>
      <c r="J500" s="3" t="s">
        <v>57</v>
      </c>
    </row>
    <row r="501" spans="1:10" x14ac:dyDescent="0.25">
      <c r="A501" s="3">
        <v>57</v>
      </c>
      <c r="B501" s="3" t="s">
        <v>48</v>
      </c>
      <c r="F501" s="3">
        <v>-38.105777799999998</v>
      </c>
      <c r="G501" s="3">
        <v>-4.1655555599999996</v>
      </c>
      <c r="H501" s="3">
        <v>498</v>
      </c>
      <c r="I501" s="3" t="s">
        <v>58</v>
      </c>
      <c r="J501" s="3" t="s">
        <v>57</v>
      </c>
    </row>
    <row r="502" spans="1:10" x14ac:dyDescent="0.25">
      <c r="A502" s="3">
        <v>57</v>
      </c>
      <c r="B502" s="3" t="s">
        <v>48</v>
      </c>
      <c r="F502" s="3">
        <v>-35.104416700000002</v>
      </c>
      <c r="G502" s="3">
        <v>-6.07433333</v>
      </c>
      <c r="H502" s="3">
        <v>499</v>
      </c>
      <c r="I502" s="3" t="s">
        <v>58</v>
      </c>
      <c r="J502" s="3" t="s">
        <v>54</v>
      </c>
    </row>
    <row r="503" spans="1:10" x14ac:dyDescent="0.25">
      <c r="A503" s="3">
        <v>57</v>
      </c>
      <c r="B503" s="3" t="s">
        <v>48</v>
      </c>
      <c r="F503" s="3">
        <v>-35.161444400000001</v>
      </c>
      <c r="G503" s="3">
        <v>-6.0648333299999999</v>
      </c>
      <c r="H503" s="3">
        <v>500</v>
      </c>
      <c r="I503" s="3" t="s">
        <v>58</v>
      </c>
      <c r="J503" s="3" t="s">
        <v>54</v>
      </c>
    </row>
    <row r="504" spans="1:10" x14ac:dyDescent="0.25">
      <c r="A504" s="3">
        <v>57</v>
      </c>
      <c r="B504" s="3" t="s">
        <v>48</v>
      </c>
      <c r="F504" s="3">
        <v>-35.170499999999997</v>
      </c>
      <c r="G504" s="3">
        <v>-6.0560555599999999</v>
      </c>
      <c r="H504" s="3">
        <v>501</v>
      </c>
      <c r="I504" s="3" t="s">
        <v>58</v>
      </c>
      <c r="J504" s="3" t="s">
        <v>54</v>
      </c>
    </row>
    <row r="505" spans="1:10" x14ac:dyDescent="0.25">
      <c r="A505" s="3">
        <v>57</v>
      </c>
      <c r="B505" s="3" t="s">
        <v>48</v>
      </c>
      <c r="F505" s="3">
        <v>-35.184138900000001</v>
      </c>
      <c r="G505" s="3">
        <v>-6.0554444399999996</v>
      </c>
      <c r="H505" s="3">
        <v>502</v>
      </c>
      <c r="I505" s="3" t="s">
        <v>58</v>
      </c>
      <c r="J505" s="3" t="s">
        <v>54</v>
      </c>
    </row>
    <row r="506" spans="1:10" x14ac:dyDescent="0.25">
      <c r="A506" s="3">
        <v>57</v>
      </c>
      <c r="B506" s="3" t="s">
        <v>48</v>
      </c>
      <c r="F506" s="3">
        <v>-35.195527800000001</v>
      </c>
      <c r="G506" s="3">
        <v>-6.0558333299999996</v>
      </c>
      <c r="H506" s="3">
        <v>503</v>
      </c>
      <c r="I506" s="3" t="s">
        <v>58</v>
      </c>
      <c r="J506" s="3" t="s">
        <v>54</v>
      </c>
    </row>
    <row r="507" spans="1:10" x14ac:dyDescent="0.25">
      <c r="A507" s="3">
        <v>57</v>
      </c>
      <c r="B507" s="3" t="s">
        <v>48</v>
      </c>
      <c r="F507" s="3">
        <v>-35.125138900000003</v>
      </c>
      <c r="G507" s="3">
        <v>-6.10516667</v>
      </c>
      <c r="H507" s="3">
        <v>504</v>
      </c>
      <c r="I507" s="3" t="s">
        <v>58</v>
      </c>
      <c r="J507" s="3" t="s">
        <v>54</v>
      </c>
    </row>
    <row r="508" spans="1:10" x14ac:dyDescent="0.25">
      <c r="A508" s="3">
        <v>57</v>
      </c>
      <c r="B508" s="3" t="s">
        <v>48</v>
      </c>
      <c r="F508" s="3">
        <v>-35.116444399999999</v>
      </c>
      <c r="G508" s="3">
        <v>-6.0122499999999999</v>
      </c>
      <c r="H508" s="3">
        <v>505</v>
      </c>
      <c r="I508" s="3" t="s">
        <v>58</v>
      </c>
      <c r="J508" s="3" t="s">
        <v>54</v>
      </c>
    </row>
    <row r="509" spans="1:10" x14ac:dyDescent="0.25">
      <c r="A509" s="3">
        <v>57</v>
      </c>
      <c r="B509" s="3" t="s">
        <v>48</v>
      </c>
      <c r="F509" s="3">
        <v>-35.126194400000003</v>
      </c>
      <c r="G509" s="3">
        <v>-5.9902499999999996</v>
      </c>
      <c r="H509" s="3">
        <v>506</v>
      </c>
      <c r="I509" s="3" t="s">
        <v>58</v>
      </c>
      <c r="J509" s="3" t="s">
        <v>54</v>
      </c>
    </row>
    <row r="510" spans="1:10" x14ac:dyDescent="0.25">
      <c r="A510" s="3">
        <v>57</v>
      </c>
      <c r="B510" s="3" t="s">
        <v>48</v>
      </c>
      <c r="F510" s="3">
        <v>-35.1387778</v>
      </c>
      <c r="G510" s="3">
        <v>-6.0003611100000001</v>
      </c>
      <c r="H510" s="3">
        <v>507</v>
      </c>
      <c r="I510" s="3" t="s">
        <v>58</v>
      </c>
      <c r="J510" s="3" t="s">
        <v>54</v>
      </c>
    </row>
    <row r="511" spans="1:10" x14ac:dyDescent="0.25">
      <c r="A511" s="3">
        <v>57</v>
      </c>
      <c r="B511" s="3" t="s">
        <v>48</v>
      </c>
      <c r="F511" s="3">
        <v>-35.136361100000002</v>
      </c>
      <c r="G511" s="3">
        <v>-6.0016388899999997</v>
      </c>
      <c r="H511" s="3">
        <v>508</v>
      </c>
      <c r="I511" s="3" t="s">
        <v>58</v>
      </c>
      <c r="J511" s="3" t="s">
        <v>54</v>
      </c>
    </row>
    <row r="512" spans="1:10" x14ac:dyDescent="0.25">
      <c r="A512" s="3">
        <v>57</v>
      </c>
      <c r="B512" s="3" t="s">
        <v>48</v>
      </c>
      <c r="F512" s="3">
        <v>-35.294750000000001</v>
      </c>
      <c r="G512" s="3">
        <v>-5.5208611100000002</v>
      </c>
      <c r="H512" s="3">
        <v>509</v>
      </c>
      <c r="I512" s="3" t="s">
        <v>58</v>
      </c>
      <c r="J512" s="3" t="s">
        <v>54</v>
      </c>
    </row>
    <row r="513" spans="1:10" x14ac:dyDescent="0.25">
      <c r="A513" s="3">
        <v>57</v>
      </c>
      <c r="B513" s="3" t="s">
        <v>48</v>
      </c>
      <c r="F513" s="3">
        <v>-35.286361100000001</v>
      </c>
      <c r="G513" s="3">
        <v>-5.5208055600000003</v>
      </c>
      <c r="H513" s="3">
        <v>510</v>
      </c>
      <c r="I513" s="3" t="s">
        <v>58</v>
      </c>
      <c r="J513" s="3" t="s">
        <v>54</v>
      </c>
    </row>
    <row r="514" spans="1:10" x14ac:dyDescent="0.25">
      <c r="A514" s="3">
        <v>57</v>
      </c>
      <c r="B514" s="3" t="s">
        <v>48</v>
      </c>
      <c r="F514" s="3">
        <v>-35.260888899999998</v>
      </c>
      <c r="G514" s="3">
        <v>-5.5449999999999999</v>
      </c>
      <c r="H514" s="3">
        <v>511</v>
      </c>
      <c r="I514" s="3" t="s">
        <v>58</v>
      </c>
      <c r="J514" s="3" t="s">
        <v>54</v>
      </c>
    </row>
    <row r="515" spans="1:10" x14ac:dyDescent="0.25">
      <c r="A515" s="3">
        <v>57</v>
      </c>
      <c r="B515" s="3" t="s">
        <v>48</v>
      </c>
      <c r="F515" s="3">
        <v>-35.244722199999998</v>
      </c>
      <c r="G515" s="3">
        <v>-5.5779722200000004</v>
      </c>
      <c r="H515" s="3">
        <v>512</v>
      </c>
      <c r="I515" s="3" t="s">
        <v>58</v>
      </c>
      <c r="J515" s="3" t="s">
        <v>54</v>
      </c>
    </row>
    <row r="516" spans="1:10" x14ac:dyDescent="0.25">
      <c r="A516" s="3">
        <v>57</v>
      </c>
      <c r="B516" s="3" t="s">
        <v>48</v>
      </c>
      <c r="F516" s="3">
        <v>-35.241111099999998</v>
      </c>
      <c r="G516" s="3">
        <v>-5.5839166699999998</v>
      </c>
      <c r="H516" s="3">
        <v>513</v>
      </c>
      <c r="I516" s="3" t="s">
        <v>58</v>
      </c>
      <c r="J516" s="3" t="s">
        <v>54</v>
      </c>
    </row>
    <row r="517" spans="1:10" x14ac:dyDescent="0.25">
      <c r="A517" s="3">
        <v>57</v>
      </c>
      <c r="B517" s="3" t="s">
        <v>48</v>
      </c>
      <c r="F517" s="3">
        <v>-35.2401111</v>
      </c>
      <c r="G517" s="3">
        <v>-5.5862777799999996</v>
      </c>
      <c r="H517" s="3">
        <v>514</v>
      </c>
      <c r="I517" s="3" t="s">
        <v>58</v>
      </c>
      <c r="J517" s="3" t="s">
        <v>54</v>
      </c>
    </row>
    <row r="518" spans="1:10" x14ac:dyDescent="0.25">
      <c r="A518" s="3">
        <v>57</v>
      </c>
      <c r="B518" s="3" t="s">
        <v>48</v>
      </c>
      <c r="F518" s="3">
        <v>-35.271749999999997</v>
      </c>
      <c r="G518" s="3">
        <v>-5.5999722199999997</v>
      </c>
      <c r="H518" s="3">
        <v>515</v>
      </c>
      <c r="I518" s="3" t="s">
        <v>58</v>
      </c>
      <c r="J518" s="3" t="s">
        <v>54</v>
      </c>
    </row>
    <row r="519" spans="1:10" x14ac:dyDescent="0.25">
      <c r="A519" s="3">
        <v>57</v>
      </c>
      <c r="B519" s="3" t="s">
        <v>48</v>
      </c>
      <c r="F519" s="3">
        <v>-35.270333299999997</v>
      </c>
      <c r="G519" s="3">
        <v>-5.6021666699999999</v>
      </c>
      <c r="H519" s="3">
        <v>516</v>
      </c>
      <c r="I519" s="3" t="s">
        <v>58</v>
      </c>
      <c r="J519" s="3" t="s">
        <v>54</v>
      </c>
    </row>
    <row r="520" spans="1:10" x14ac:dyDescent="0.25">
      <c r="A520" s="3">
        <v>57</v>
      </c>
      <c r="B520" s="3" t="s">
        <v>48</v>
      </c>
      <c r="F520" s="3">
        <v>-35.207055599999997</v>
      </c>
      <c r="G520" s="3">
        <v>-5.7013333299999998</v>
      </c>
      <c r="H520" s="3">
        <v>517</v>
      </c>
      <c r="I520" s="3" t="s">
        <v>58</v>
      </c>
      <c r="J520" s="3" t="s">
        <v>54</v>
      </c>
    </row>
    <row r="521" spans="1:10" x14ac:dyDescent="0.25">
      <c r="A521" s="3">
        <v>57</v>
      </c>
      <c r="B521" s="3" t="s">
        <v>48</v>
      </c>
      <c r="F521" s="3">
        <v>-35.207005600000002</v>
      </c>
      <c r="G521" s="3">
        <v>-5.70311389</v>
      </c>
      <c r="H521" s="3">
        <v>518</v>
      </c>
      <c r="I521" s="3" t="s">
        <v>58</v>
      </c>
      <c r="J521" s="3" t="s">
        <v>54</v>
      </c>
    </row>
    <row r="522" spans="1:10" x14ac:dyDescent="0.25">
      <c r="A522" s="3">
        <v>57</v>
      </c>
      <c r="B522" s="3" t="s">
        <v>48</v>
      </c>
      <c r="F522" s="3">
        <v>-35.229233299999997</v>
      </c>
      <c r="G522" s="3">
        <v>-5.64709722</v>
      </c>
      <c r="H522" s="3">
        <v>519</v>
      </c>
      <c r="I522" s="3" t="s">
        <v>58</v>
      </c>
      <c r="J522" s="3" t="s">
        <v>54</v>
      </c>
    </row>
    <row r="523" spans="1:10" x14ac:dyDescent="0.25">
      <c r="A523" s="3">
        <v>57</v>
      </c>
      <c r="B523" s="3" t="s">
        <v>48</v>
      </c>
      <c r="F523" s="3">
        <v>-57.548833299999998</v>
      </c>
      <c r="G523" s="3">
        <v>-19.029250000000001</v>
      </c>
      <c r="H523" s="3">
        <v>520</v>
      </c>
      <c r="I523" s="3" t="s">
        <v>46</v>
      </c>
      <c r="J523" s="3" t="s">
        <v>47</v>
      </c>
    </row>
    <row r="524" spans="1:10" x14ac:dyDescent="0.25">
      <c r="A524" s="3">
        <v>57</v>
      </c>
      <c r="B524" s="3" t="s">
        <v>48</v>
      </c>
      <c r="F524" s="3">
        <v>-57.544833300000001</v>
      </c>
      <c r="G524" s="3">
        <v>-19.026527779999999</v>
      </c>
      <c r="H524" s="3">
        <v>521</v>
      </c>
      <c r="I524" s="3" t="s">
        <v>46</v>
      </c>
      <c r="J524" s="3" t="s">
        <v>47</v>
      </c>
    </row>
    <row r="525" spans="1:10" x14ac:dyDescent="0.25">
      <c r="A525" s="3">
        <v>57</v>
      </c>
      <c r="B525" s="3" t="s">
        <v>48</v>
      </c>
      <c r="F525" s="3">
        <v>-57.545694400000002</v>
      </c>
      <c r="G525" s="3">
        <v>-19.02455556</v>
      </c>
      <c r="H525" s="3">
        <v>522</v>
      </c>
      <c r="I525" s="3" t="s">
        <v>46</v>
      </c>
      <c r="J525" s="3" t="s">
        <v>47</v>
      </c>
    </row>
    <row r="526" spans="1:10" x14ac:dyDescent="0.25">
      <c r="A526" s="3">
        <v>57</v>
      </c>
      <c r="B526" s="3" t="s">
        <v>48</v>
      </c>
      <c r="F526" s="3">
        <v>-57.548277800000001</v>
      </c>
      <c r="G526" s="3">
        <v>-19.021388890000001</v>
      </c>
      <c r="H526" s="3">
        <v>523</v>
      </c>
      <c r="I526" s="3" t="s">
        <v>46</v>
      </c>
      <c r="J526" s="3" t="s">
        <v>47</v>
      </c>
    </row>
    <row r="527" spans="1:10" x14ac:dyDescent="0.25">
      <c r="A527" s="3">
        <v>57</v>
      </c>
      <c r="B527" s="3" t="s">
        <v>48</v>
      </c>
      <c r="F527" s="3">
        <v>-57.542916699999999</v>
      </c>
      <c r="G527" s="3">
        <v>-19.026222220000001</v>
      </c>
      <c r="H527" s="3">
        <v>524</v>
      </c>
      <c r="I527" s="3" t="s">
        <v>46</v>
      </c>
      <c r="J527" s="3" t="s">
        <v>47</v>
      </c>
    </row>
    <row r="528" spans="1:10" x14ac:dyDescent="0.25">
      <c r="A528" s="3">
        <v>57</v>
      </c>
      <c r="B528" s="3" t="s">
        <v>48</v>
      </c>
      <c r="F528" s="3">
        <v>-57.473277799999998</v>
      </c>
      <c r="G528" s="3">
        <v>-19.03055556</v>
      </c>
      <c r="H528" s="3">
        <v>525</v>
      </c>
      <c r="I528" s="3" t="s">
        <v>46</v>
      </c>
      <c r="J528" s="3" t="s">
        <v>47</v>
      </c>
    </row>
    <row r="529" spans="1:10" x14ac:dyDescent="0.25">
      <c r="A529" s="3">
        <v>57</v>
      </c>
      <c r="B529" s="3" t="s">
        <v>48</v>
      </c>
      <c r="F529" s="3">
        <v>-57.368722200000001</v>
      </c>
      <c r="G529" s="3">
        <v>-19.039416670000001</v>
      </c>
      <c r="H529" s="3">
        <v>526</v>
      </c>
      <c r="I529" s="3" t="s">
        <v>46</v>
      </c>
      <c r="J529" s="3" t="s">
        <v>47</v>
      </c>
    </row>
    <row r="530" spans="1:10" x14ac:dyDescent="0.25">
      <c r="A530" s="3">
        <v>57</v>
      </c>
      <c r="B530" s="3" t="s">
        <v>48</v>
      </c>
      <c r="F530" s="3">
        <v>-57.423361100000001</v>
      </c>
      <c r="G530" s="3">
        <v>-19.006444439999999</v>
      </c>
      <c r="H530" s="3">
        <v>527</v>
      </c>
      <c r="I530" s="3" t="s">
        <v>46</v>
      </c>
      <c r="J530" s="3" t="s">
        <v>47</v>
      </c>
    </row>
    <row r="531" spans="1:10" x14ac:dyDescent="0.25">
      <c r="A531" s="3">
        <v>57</v>
      </c>
      <c r="B531" s="3" t="s">
        <v>48</v>
      </c>
      <c r="F531" s="3">
        <v>-57.392666699999999</v>
      </c>
      <c r="G531" s="3">
        <v>-17.837527779999999</v>
      </c>
      <c r="H531" s="3">
        <v>528</v>
      </c>
      <c r="I531" s="3" t="s">
        <v>46</v>
      </c>
      <c r="J531" s="3" t="s">
        <v>47</v>
      </c>
    </row>
    <row r="532" spans="1:10" x14ac:dyDescent="0.25">
      <c r="A532" s="3">
        <v>57</v>
      </c>
      <c r="B532" s="3" t="s">
        <v>48</v>
      </c>
      <c r="F532" s="3">
        <v>-57.4817222</v>
      </c>
      <c r="G532" s="3">
        <v>-17.853444440000001</v>
      </c>
      <c r="H532" s="3">
        <v>529</v>
      </c>
      <c r="I532" s="3" t="s">
        <v>46</v>
      </c>
      <c r="J532" s="3" t="s">
        <v>47</v>
      </c>
    </row>
    <row r="533" spans="1:10" x14ac:dyDescent="0.25">
      <c r="A533" s="3">
        <v>57</v>
      </c>
      <c r="B533" s="3" t="s">
        <v>48</v>
      </c>
      <c r="F533" s="3">
        <v>-56.6255278</v>
      </c>
      <c r="G533" s="3">
        <v>-18.962555559999998</v>
      </c>
      <c r="H533" s="3">
        <v>530</v>
      </c>
      <c r="I533" s="3" t="s">
        <v>46</v>
      </c>
      <c r="J533" s="3" t="s">
        <v>47</v>
      </c>
    </row>
    <row r="534" spans="1:10" x14ac:dyDescent="0.25">
      <c r="A534" s="3">
        <v>57</v>
      </c>
      <c r="B534" s="3" t="s">
        <v>48</v>
      </c>
      <c r="F534" s="3">
        <v>-56.646250000000002</v>
      </c>
      <c r="G534" s="3">
        <v>-18.973833330000001</v>
      </c>
      <c r="H534" s="3">
        <v>531</v>
      </c>
      <c r="I534" s="3" t="s">
        <v>46</v>
      </c>
      <c r="J534" s="3" t="s">
        <v>47</v>
      </c>
    </row>
    <row r="535" spans="1:10" x14ac:dyDescent="0.25">
      <c r="A535" s="3">
        <v>57</v>
      </c>
      <c r="B535" s="3" t="s">
        <v>48</v>
      </c>
      <c r="F535" s="3">
        <v>-56.660111100000002</v>
      </c>
      <c r="G535" s="3">
        <v>-18.983166669999999</v>
      </c>
      <c r="H535" s="3">
        <v>532</v>
      </c>
      <c r="I535" s="3" t="s">
        <v>46</v>
      </c>
      <c r="J535" s="3" t="s">
        <v>47</v>
      </c>
    </row>
    <row r="536" spans="1:10" x14ac:dyDescent="0.25">
      <c r="A536" s="3">
        <v>57</v>
      </c>
      <c r="B536" s="3" t="s">
        <v>48</v>
      </c>
      <c r="F536" s="3">
        <v>-56.609333300000003</v>
      </c>
      <c r="G536" s="3">
        <v>-18.984222219999999</v>
      </c>
      <c r="H536" s="3">
        <v>533</v>
      </c>
      <c r="I536" s="3" t="s">
        <v>46</v>
      </c>
      <c r="J536" s="3" t="s">
        <v>47</v>
      </c>
    </row>
    <row r="537" spans="1:10" x14ac:dyDescent="0.25">
      <c r="A537" s="3">
        <v>57</v>
      </c>
      <c r="B537" s="3" t="s">
        <v>48</v>
      </c>
      <c r="F537" s="3">
        <v>-56.632611099999998</v>
      </c>
      <c r="G537" s="3">
        <v>-18.967166670000001</v>
      </c>
      <c r="H537" s="3">
        <v>534</v>
      </c>
      <c r="I537" s="3" t="s">
        <v>46</v>
      </c>
      <c r="J537" s="3" t="s">
        <v>47</v>
      </c>
    </row>
    <row r="538" spans="1:10" x14ac:dyDescent="0.25">
      <c r="A538" s="3">
        <v>57</v>
      </c>
      <c r="B538" s="3" t="s">
        <v>48</v>
      </c>
      <c r="F538" s="3">
        <v>-63.042277800000001</v>
      </c>
      <c r="G538" s="3">
        <v>-7.3719999999999999</v>
      </c>
      <c r="H538" s="3">
        <v>535</v>
      </c>
      <c r="I538" s="3" t="s">
        <v>41</v>
      </c>
      <c r="J538" s="3" t="s">
        <v>42</v>
      </c>
    </row>
    <row r="539" spans="1:10" x14ac:dyDescent="0.25">
      <c r="A539" s="3">
        <v>57</v>
      </c>
      <c r="B539" s="3" t="s">
        <v>48</v>
      </c>
      <c r="F539" s="3">
        <v>-62.91675</v>
      </c>
      <c r="G539" s="3">
        <v>-7.5002111100000004</v>
      </c>
      <c r="H539" s="3">
        <v>536</v>
      </c>
      <c r="I539" s="3" t="s">
        <v>41</v>
      </c>
      <c r="J539" s="3" t="s">
        <v>42</v>
      </c>
    </row>
    <row r="540" spans="1:10" x14ac:dyDescent="0.25">
      <c r="A540" s="3">
        <v>57</v>
      </c>
      <c r="B540" s="3" t="s">
        <v>48</v>
      </c>
      <c r="F540" s="3">
        <v>-62.928947200000003</v>
      </c>
      <c r="G540" s="3">
        <v>-7.4567472199999996</v>
      </c>
      <c r="H540" s="3">
        <v>537</v>
      </c>
      <c r="I540" s="3" t="s">
        <v>41</v>
      </c>
      <c r="J540" s="3" t="s">
        <v>42</v>
      </c>
    </row>
    <row r="541" spans="1:10" x14ac:dyDescent="0.25">
      <c r="A541" s="3">
        <v>57</v>
      </c>
      <c r="B541" s="3" t="s">
        <v>48</v>
      </c>
      <c r="F541" s="3">
        <v>-63.839611099999999</v>
      </c>
      <c r="G541" s="3">
        <v>-8.6507777800000003</v>
      </c>
      <c r="H541" s="3">
        <v>538</v>
      </c>
      <c r="I541" s="3" t="s">
        <v>41</v>
      </c>
      <c r="J541" s="3" t="s">
        <v>42</v>
      </c>
    </row>
    <row r="542" spans="1:10" x14ac:dyDescent="0.25">
      <c r="A542" s="3">
        <v>57</v>
      </c>
      <c r="B542" s="3" t="s">
        <v>48</v>
      </c>
      <c r="F542" s="3">
        <v>-63.931166699999999</v>
      </c>
      <c r="G542" s="3">
        <v>-8.7277777800000003</v>
      </c>
      <c r="H542" s="3">
        <v>539</v>
      </c>
      <c r="I542" s="3" t="s">
        <v>41</v>
      </c>
      <c r="J542" s="3" t="s">
        <v>42</v>
      </c>
    </row>
    <row r="543" spans="1:10" x14ac:dyDescent="0.25">
      <c r="A543" s="3">
        <v>57</v>
      </c>
      <c r="B543" s="3" t="s">
        <v>48</v>
      </c>
      <c r="F543" s="3">
        <v>-63.474586100000003</v>
      </c>
      <c r="G543" s="3">
        <v>-8.4463277800000007</v>
      </c>
      <c r="H543" s="3">
        <v>540</v>
      </c>
      <c r="I543" s="3" t="s">
        <v>41</v>
      </c>
      <c r="J543" s="3" t="s">
        <v>42</v>
      </c>
    </row>
    <row r="544" spans="1:10" x14ac:dyDescent="0.25">
      <c r="A544" s="3">
        <v>57</v>
      </c>
      <c r="B544" s="3" t="s">
        <v>48</v>
      </c>
      <c r="F544" s="3">
        <v>-63.492280600000001</v>
      </c>
      <c r="G544" s="3">
        <v>-8.4607250000000001</v>
      </c>
      <c r="H544" s="3">
        <v>541</v>
      </c>
      <c r="I544" s="3" t="s">
        <v>41</v>
      </c>
      <c r="J544" s="3" t="s">
        <v>42</v>
      </c>
    </row>
    <row r="545" spans="1:10" x14ac:dyDescent="0.25">
      <c r="A545" s="3">
        <v>57</v>
      </c>
      <c r="B545" s="3" t="s">
        <v>48</v>
      </c>
      <c r="F545" s="3">
        <v>-63.484905599999998</v>
      </c>
      <c r="G545" s="3">
        <v>-8.4969472199999991</v>
      </c>
      <c r="H545" s="3">
        <v>542</v>
      </c>
      <c r="I545" s="3" t="s">
        <v>41</v>
      </c>
      <c r="J545" s="3" t="s">
        <v>42</v>
      </c>
    </row>
    <row r="546" spans="1:10" x14ac:dyDescent="0.25">
      <c r="A546" s="3">
        <v>57</v>
      </c>
      <c r="B546" s="3" t="s">
        <v>48</v>
      </c>
      <c r="F546" s="3">
        <v>-63.505466699999999</v>
      </c>
      <c r="G546" s="3">
        <v>-8.4697222199999995</v>
      </c>
      <c r="H546" s="3">
        <v>543</v>
      </c>
      <c r="I546" s="3" t="s">
        <v>41</v>
      </c>
      <c r="J546" s="3" t="s">
        <v>42</v>
      </c>
    </row>
    <row r="547" spans="1:10" x14ac:dyDescent="0.25">
      <c r="A547" s="3">
        <v>57</v>
      </c>
      <c r="B547" s="3" t="s">
        <v>48</v>
      </c>
      <c r="F547" s="3">
        <v>-63.465458300000002</v>
      </c>
      <c r="G547" s="3">
        <v>-8.4960333299999995</v>
      </c>
      <c r="H547" s="3">
        <v>544</v>
      </c>
      <c r="I547" s="3" t="s">
        <v>41</v>
      </c>
      <c r="J547" s="3" t="s">
        <v>42</v>
      </c>
    </row>
    <row r="548" spans="1:10" x14ac:dyDescent="0.25">
      <c r="A548" s="3">
        <v>57</v>
      </c>
      <c r="B548" s="3" t="s">
        <v>48</v>
      </c>
      <c r="F548" s="3">
        <v>-63.506822200000002</v>
      </c>
      <c r="G548" s="3">
        <v>-8.4932583299999997</v>
      </c>
      <c r="H548" s="3">
        <v>545</v>
      </c>
      <c r="I548" s="3" t="s">
        <v>41</v>
      </c>
      <c r="J548" s="3" t="s">
        <v>42</v>
      </c>
    </row>
    <row r="549" spans="1:10" x14ac:dyDescent="0.25">
      <c r="A549" s="3">
        <v>57</v>
      </c>
      <c r="B549" s="3" t="s">
        <v>48</v>
      </c>
      <c r="F549" s="3">
        <v>-43.073999999999998</v>
      </c>
      <c r="G549" s="3">
        <v>-22.943000000000001</v>
      </c>
      <c r="H549" s="3">
        <v>546</v>
      </c>
      <c r="I549" s="3" t="s">
        <v>49</v>
      </c>
      <c r="J549" s="3" t="s">
        <v>54</v>
      </c>
    </row>
    <row r="550" spans="1:10" x14ac:dyDescent="0.25">
      <c r="A550" s="3">
        <v>57</v>
      </c>
      <c r="B550" s="3" t="s">
        <v>48</v>
      </c>
      <c r="F550" s="3">
        <v>-43.042999999999999</v>
      </c>
      <c r="G550" s="3">
        <v>-22.957999999999998</v>
      </c>
      <c r="H550" s="3">
        <v>547</v>
      </c>
      <c r="I550" s="3" t="s">
        <v>49</v>
      </c>
      <c r="J550" s="3" t="s">
        <v>54</v>
      </c>
    </row>
    <row r="551" spans="1:10" x14ac:dyDescent="0.25">
      <c r="A551" s="3">
        <v>57</v>
      </c>
      <c r="B551" s="3" t="s">
        <v>48</v>
      </c>
      <c r="F551" s="3">
        <v>-41.9130556</v>
      </c>
      <c r="G551" s="3">
        <v>-22.508888890000001</v>
      </c>
      <c r="H551" s="3">
        <v>548</v>
      </c>
      <c r="I551" s="3" t="s">
        <v>49</v>
      </c>
      <c r="J551" s="3" t="s">
        <v>54</v>
      </c>
    </row>
    <row r="552" spans="1:10" x14ac:dyDescent="0.25">
      <c r="A552" s="3">
        <v>57</v>
      </c>
      <c r="B552" s="3" t="s">
        <v>48</v>
      </c>
      <c r="F552" s="3">
        <v>-41.3</v>
      </c>
      <c r="G552" s="3">
        <v>-22.1</v>
      </c>
      <c r="H552" s="3">
        <v>549</v>
      </c>
      <c r="I552" s="3" t="s">
        <v>49</v>
      </c>
      <c r="J552" s="3" t="s">
        <v>54</v>
      </c>
    </row>
    <row r="553" spans="1:10" x14ac:dyDescent="0.25">
      <c r="A553" s="3">
        <v>57</v>
      </c>
      <c r="B553" s="3" t="s">
        <v>48</v>
      </c>
      <c r="F553" s="3">
        <v>-41.3</v>
      </c>
      <c r="G553" s="3">
        <v>-22.1</v>
      </c>
      <c r="H553" s="3">
        <v>550</v>
      </c>
      <c r="I553" s="3" t="s">
        <v>49</v>
      </c>
      <c r="J553" s="3" t="s">
        <v>54</v>
      </c>
    </row>
    <row r="554" spans="1:10" x14ac:dyDescent="0.25">
      <c r="A554" s="3">
        <v>57</v>
      </c>
      <c r="B554" s="3" t="s">
        <v>48</v>
      </c>
      <c r="F554" s="3">
        <v>-41.2</v>
      </c>
      <c r="G554" s="3">
        <v>-22.1</v>
      </c>
      <c r="H554" s="3">
        <v>551</v>
      </c>
      <c r="I554" s="3" t="s">
        <v>49</v>
      </c>
      <c r="J554" s="3" t="s">
        <v>54</v>
      </c>
    </row>
    <row r="555" spans="1:10" x14ac:dyDescent="0.25">
      <c r="A555" s="3">
        <v>57</v>
      </c>
      <c r="B555" s="3" t="s">
        <v>48</v>
      </c>
      <c r="F555" s="3">
        <v>-41.3</v>
      </c>
      <c r="G555" s="3">
        <v>-22.1</v>
      </c>
      <c r="H555" s="3">
        <v>552</v>
      </c>
      <c r="I555" s="3" t="s">
        <v>49</v>
      </c>
      <c r="J555" s="3" t="s">
        <v>54</v>
      </c>
    </row>
    <row r="556" spans="1:10" x14ac:dyDescent="0.25">
      <c r="A556" s="3">
        <v>57</v>
      </c>
      <c r="B556" s="3" t="s">
        <v>48</v>
      </c>
      <c r="F556" s="3">
        <v>-41.3</v>
      </c>
      <c r="G556" s="3">
        <v>-22.1</v>
      </c>
      <c r="H556" s="3">
        <v>553</v>
      </c>
      <c r="I556" s="3" t="s">
        <v>49</v>
      </c>
      <c r="J556" s="3" t="s">
        <v>54</v>
      </c>
    </row>
    <row r="557" spans="1:10" x14ac:dyDescent="0.25">
      <c r="A557" s="3">
        <v>57</v>
      </c>
      <c r="B557" s="3" t="s">
        <v>48</v>
      </c>
      <c r="F557" s="3">
        <v>-41.2</v>
      </c>
      <c r="G557" s="3">
        <v>-22.1</v>
      </c>
      <c r="H557" s="3">
        <v>554</v>
      </c>
      <c r="I557" s="3" t="s">
        <v>49</v>
      </c>
      <c r="J557" s="3" t="s">
        <v>54</v>
      </c>
    </row>
    <row r="558" spans="1:10" x14ac:dyDescent="0.25">
      <c r="A558" s="3">
        <v>57</v>
      </c>
      <c r="B558" s="3" t="s">
        <v>48</v>
      </c>
      <c r="F558" s="3">
        <v>-41.2</v>
      </c>
      <c r="G558" s="3">
        <v>-22.1</v>
      </c>
      <c r="H558" s="3">
        <v>555</v>
      </c>
      <c r="I558" s="3" t="s">
        <v>49</v>
      </c>
      <c r="J558" s="3" t="s">
        <v>54</v>
      </c>
    </row>
    <row r="559" spans="1:10" x14ac:dyDescent="0.25">
      <c r="A559" s="3">
        <v>57</v>
      </c>
      <c r="B559" s="3" t="s">
        <v>48</v>
      </c>
      <c r="F559" s="3">
        <v>-41.2</v>
      </c>
      <c r="G559" s="3">
        <v>-22.1</v>
      </c>
      <c r="H559" s="3">
        <v>556</v>
      </c>
      <c r="I559" s="3" t="s">
        <v>49</v>
      </c>
      <c r="J559" s="3" t="s">
        <v>54</v>
      </c>
    </row>
    <row r="560" spans="1:10" x14ac:dyDescent="0.25">
      <c r="A560" s="3">
        <v>57</v>
      </c>
      <c r="B560" s="3" t="s">
        <v>48</v>
      </c>
      <c r="F560" s="3">
        <v>-41.2</v>
      </c>
      <c r="G560" s="3">
        <v>-22.1</v>
      </c>
      <c r="H560" s="3">
        <v>557</v>
      </c>
      <c r="I560" s="3" t="s">
        <v>49</v>
      </c>
      <c r="J560" s="3" t="s">
        <v>54</v>
      </c>
    </row>
    <row r="561" spans="1:48" x14ac:dyDescent="0.25">
      <c r="A561" s="3">
        <v>57</v>
      </c>
      <c r="B561" s="3" t="s">
        <v>48</v>
      </c>
      <c r="F561" s="3">
        <v>-41.2</v>
      </c>
      <c r="G561" s="3">
        <v>-22.1</v>
      </c>
      <c r="H561" s="3">
        <v>558</v>
      </c>
      <c r="I561" s="3" t="s">
        <v>49</v>
      </c>
      <c r="J561" s="3" t="s">
        <v>54</v>
      </c>
    </row>
    <row r="562" spans="1:48" x14ac:dyDescent="0.25">
      <c r="A562" s="3">
        <v>57</v>
      </c>
      <c r="B562" s="3" t="s">
        <v>48</v>
      </c>
      <c r="F562" s="3">
        <v>-41.2</v>
      </c>
      <c r="G562" s="3">
        <v>-22.1</v>
      </c>
      <c r="H562" s="3">
        <v>559</v>
      </c>
      <c r="I562" s="3" t="s">
        <v>49</v>
      </c>
      <c r="J562" s="3" t="s">
        <v>54</v>
      </c>
    </row>
    <row r="563" spans="1:48" x14ac:dyDescent="0.25">
      <c r="A563" s="3">
        <v>57</v>
      </c>
      <c r="B563" s="3" t="s">
        <v>48</v>
      </c>
      <c r="F563" s="3">
        <v>-41.2</v>
      </c>
      <c r="G563" s="3">
        <v>-22.1</v>
      </c>
      <c r="H563" s="3">
        <v>560</v>
      </c>
      <c r="I563" s="3" t="s">
        <v>49</v>
      </c>
      <c r="J563" s="3" t="s">
        <v>54</v>
      </c>
    </row>
    <row r="564" spans="1:48" ht="15.75" thickBot="1" x14ac:dyDescent="0.3">
      <c r="A564" s="2">
        <v>57</v>
      </c>
      <c r="B564" s="2" t="s">
        <v>48</v>
      </c>
      <c r="C564" s="2"/>
      <c r="D564" s="2"/>
      <c r="E564" s="2"/>
      <c r="F564" s="2">
        <v>-41.3</v>
      </c>
      <c r="G564" s="2">
        <v>-22.1</v>
      </c>
      <c r="H564" s="2">
        <v>561</v>
      </c>
      <c r="I564" s="2" t="s">
        <v>49</v>
      </c>
      <c r="J564" s="2" t="s">
        <v>54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</row>
  </sheetData>
  <mergeCells count="1">
    <mergeCell ref="A2:AV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201"/>
  <sheetViews>
    <sheetView zoomScale="85" zoomScaleNormal="8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1" sqref="B1"/>
    </sheetView>
  </sheetViews>
  <sheetFormatPr baseColWidth="10" defaultColWidth="9.140625" defaultRowHeight="15" x14ac:dyDescent="0.25"/>
  <cols>
    <col min="1" max="1" width="10.7109375" style="3" customWidth="1"/>
    <col min="2" max="2" width="16" style="3" customWidth="1"/>
    <col min="3" max="3" width="16.140625" style="3" customWidth="1"/>
    <col min="4" max="4" width="16.28515625" style="3" customWidth="1"/>
    <col min="5" max="5" width="16.42578125" style="3" customWidth="1"/>
    <col min="6" max="7" width="16.28515625" style="3" customWidth="1"/>
    <col min="8" max="8" width="17.85546875" style="3" customWidth="1"/>
    <col min="9" max="9" width="13" style="3" customWidth="1"/>
    <col min="10" max="10" width="11.85546875" style="3" customWidth="1"/>
    <col min="11" max="13" width="11" style="3" customWidth="1"/>
    <col min="14" max="14" width="9.7109375" style="3" bestFit="1" customWidth="1"/>
    <col min="15" max="16384" width="9.140625" style="3"/>
  </cols>
  <sheetData>
    <row r="1" spans="1:48" x14ac:dyDescent="0.25">
      <c r="B1" s="16" t="s">
        <v>196</v>
      </c>
    </row>
    <row r="2" spans="1:48" ht="67.5" customHeight="1" thickBot="1" x14ac:dyDescent="0.3">
      <c r="A2" s="37" t="s">
        <v>157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</row>
    <row r="3" spans="1:48" s="8" customFormat="1" ht="107.25" thickBot="1" x14ac:dyDescent="0.3">
      <c r="A3" s="9" t="s">
        <v>0</v>
      </c>
      <c r="B3" s="9" t="s">
        <v>132</v>
      </c>
      <c r="C3" s="9" t="s">
        <v>133</v>
      </c>
      <c r="D3" s="9" t="s">
        <v>134</v>
      </c>
      <c r="E3" s="9" t="s">
        <v>131</v>
      </c>
      <c r="F3" s="9" t="s">
        <v>140</v>
      </c>
      <c r="G3" s="9" t="s">
        <v>141</v>
      </c>
      <c r="H3" s="9" t="s">
        <v>135</v>
      </c>
      <c r="I3" s="9" t="s">
        <v>136</v>
      </c>
      <c r="J3" s="9" t="s">
        <v>137</v>
      </c>
      <c r="K3" s="9" t="s">
        <v>138</v>
      </c>
      <c r="L3" s="9" t="s">
        <v>142</v>
      </c>
      <c r="M3" s="9" t="s">
        <v>143</v>
      </c>
      <c r="N3" s="9" t="s">
        <v>7</v>
      </c>
    </row>
    <row r="4" spans="1:48" x14ac:dyDescent="0.25">
      <c r="A4" s="3">
        <v>1</v>
      </c>
      <c r="B4" s="3">
        <v>1758.836</v>
      </c>
      <c r="C4" s="3">
        <f>B4*G4</f>
        <v>7.1433569642105352</v>
      </c>
      <c r="E4" s="3">
        <f>SUM(B4:D4)</f>
        <v>1765.9793569642106</v>
      </c>
      <c r="G4" s="3">
        <f>0.0029*N4^0.8307</f>
        <v>4.0614116178032149E-3</v>
      </c>
      <c r="H4" s="3">
        <v>0.27397199999999999</v>
      </c>
      <c r="I4" s="3">
        <f>H4*M4</f>
        <v>2.4402581872833107</v>
      </c>
      <c r="K4" s="3">
        <f>SUM(H4:J4)</f>
        <v>2.7142301872833108</v>
      </c>
      <c r="M4" s="3">
        <f>9.373*EXP(-0.034*N4)</f>
        <v>8.9069619789004371</v>
      </c>
      <c r="N4" s="3">
        <v>1.5</v>
      </c>
    </row>
    <row r="5" spans="1:48" x14ac:dyDescent="0.25">
      <c r="A5" s="3">
        <v>1</v>
      </c>
      <c r="B5" s="3">
        <v>270.58999999999997</v>
      </c>
      <c r="C5" s="3">
        <f>B5*G5</f>
        <v>3.9512333827436201</v>
      </c>
      <c r="E5" s="3">
        <f t="shared" ref="E5:E68" si="0">SUM(B5:D5)</f>
        <v>274.5412333827436</v>
      </c>
      <c r="G5" s="3">
        <f t="shared" ref="G5:G26" si="1">0.0029*N5^0.8307</f>
        <v>1.4602289008254631E-2</v>
      </c>
      <c r="H5" s="3">
        <v>20.0913</v>
      </c>
      <c r="I5" s="3">
        <f>H5*M5</f>
        <v>148.43098478753487</v>
      </c>
      <c r="K5" s="3">
        <f t="shared" ref="K5:K29" si="2">SUM(H5:J5)</f>
        <v>168.52228478753486</v>
      </c>
      <c r="M5" s="3">
        <f t="shared" ref="M5:M26" si="3">9.373*EXP(-0.034*N5)</f>
        <v>7.3878238236219094</v>
      </c>
      <c r="N5" s="3">
        <v>7</v>
      </c>
    </row>
    <row r="6" spans="1:48" x14ac:dyDescent="0.25">
      <c r="A6" s="3">
        <v>2</v>
      </c>
      <c r="H6" s="3">
        <v>2.625</v>
      </c>
      <c r="I6" s="3">
        <v>9.8125</v>
      </c>
      <c r="K6" s="3">
        <f t="shared" si="2"/>
        <v>12.4375</v>
      </c>
      <c r="L6" s="3">
        <f>I6/H6</f>
        <v>3.7380952380952381</v>
      </c>
      <c r="N6" s="3">
        <v>65</v>
      </c>
    </row>
    <row r="7" spans="1:48" x14ac:dyDescent="0.25">
      <c r="A7" s="3">
        <v>2</v>
      </c>
      <c r="H7" s="3">
        <v>3.3125</v>
      </c>
      <c r="I7" s="3">
        <v>1.5625</v>
      </c>
      <c r="K7" s="3">
        <f t="shared" si="2"/>
        <v>4.875</v>
      </c>
      <c r="L7" s="3">
        <f>I7/H7</f>
        <v>0.47169811320754718</v>
      </c>
      <c r="N7" s="3">
        <v>65</v>
      </c>
    </row>
    <row r="8" spans="1:48" x14ac:dyDescent="0.25">
      <c r="A8" s="3">
        <v>3</v>
      </c>
      <c r="B8" s="3">
        <v>311.04000000000002</v>
      </c>
      <c r="C8" s="3">
        <f>B8*G8</f>
        <v>1.5373574524178562</v>
      </c>
      <c r="E8" s="3">
        <f t="shared" si="0"/>
        <v>312.57735745241786</v>
      </c>
      <c r="G8" s="3">
        <f t="shared" si="1"/>
        <v>4.9426358423927987E-3</v>
      </c>
      <c r="H8" s="3">
        <v>9.5039999999999996</v>
      </c>
      <c r="I8" s="3">
        <f>H8*M8</f>
        <v>83.508295847148617</v>
      </c>
      <c r="K8" s="3">
        <f t="shared" si="2"/>
        <v>93.012295847148621</v>
      </c>
      <c r="M8" s="3">
        <f t="shared" si="3"/>
        <v>8.786647290314459</v>
      </c>
      <c r="N8" s="3">
        <v>1.9</v>
      </c>
    </row>
    <row r="9" spans="1:48" x14ac:dyDescent="0.25">
      <c r="A9" s="3">
        <v>3</v>
      </c>
      <c r="B9" s="3">
        <v>237.6</v>
      </c>
      <c r="C9" s="3">
        <f t="shared" ref="C9:C15" si="4">B9*G9</f>
        <v>1.174370276152529</v>
      </c>
      <c r="E9" s="3">
        <f t="shared" si="0"/>
        <v>238.77437027615252</v>
      </c>
      <c r="G9" s="3">
        <f t="shared" si="1"/>
        <v>4.9426358423927987E-3</v>
      </c>
      <c r="H9" s="3">
        <v>4.32</v>
      </c>
      <c r="I9" s="3">
        <f t="shared" ref="I9:I15" si="5">H9*M9</f>
        <v>37.958316294158465</v>
      </c>
      <c r="K9" s="3">
        <f t="shared" si="2"/>
        <v>42.278316294158465</v>
      </c>
      <c r="M9" s="3">
        <f t="shared" si="3"/>
        <v>8.786647290314459</v>
      </c>
      <c r="N9" s="3">
        <v>1.9</v>
      </c>
    </row>
    <row r="10" spans="1:48" x14ac:dyDescent="0.25">
      <c r="A10" s="3">
        <v>3</v>
      </c>
      <c r="B10" s="3">
        <v>276.48</v>
      </c>
      <c r="C10" s="3">
        <f t="shared" si="4"/>
        <v>1.366539957704761</v>
      </c>
      <c r="E10" s="3">
        <f t="shared" si="0"/>
        <v>277.84653995770481</v>
      </c>
      <c r="G10" s="3">
        <f t="shared" si="1"/>
        <v>4.9426358423927987E-3</v>
      </c>
      <c r="H10" s="3">
        <v>0.86399999999999999</v>
      </c>
      <c r="I10" s="3">
        <f t="shared" si="5"/>
        <v>7.5916632588316926</v>
      </c>
      <c r="K10" s="3">
        <f t="shared" si="2"/>
        <v>8.4556632588316933</v>
      </c>
      <c r="M10" s="3">
        <f t="shared" si="3"/>
        <v>8.786647290314459</v>
      </c>
      <c r="N10" s="3">
        <v>1.9</v>
      </c>
    </row>
    <row r="11" spans="1:48" x14ac:dyDescent="0.25">
      <c r="A11" s="3">
        <v>3</v>
      </c>
      <c r="B11" s="3">
        <v>181.44</v>
      </c>
      <c r="C11" s="3">
        <f t="shared" si="4"/>
        <v>0.89679184724374938</v>
      </c>
      <c r="E11" s="3">
        <f t="shared" si="0"/>
        <v>182.33679184724375</v>
      </c>
      <c r="G11" s="3">
        <f t="shared" si="1"/>
        <v>4.9426358423927987E-3</v>
      </c>
      <c r="H11" s="3">
        <v>10.8</v>
      </c>
      <c r="I11" s="3">
        <f t="shared" si="5"/>
        <v>94.895790735396162</v>
      </c>
      <c r="K11" s="3">
        <f t="shared" si="2"/>
        <v>105.69579073539616</v>
      </c>
      <c r="M11" s="3">
        <f t="shared" si="3"/>
        <v>8.786647290314459</v>
      </c>
      <c r="N11" s="3">
        <v>1.9</v>
      </c>
    </row>
    <row r="12" spans="1:48" x14ac:dyDescent="0.25">
      <c r="A12" s="3">
        <v>3</v>
      </c>
      <c r="B12" s="3">
        <v>203.04</v>
      </c>
      <c r="C12" s="3">
        <f t="shared" si="4"/>
        <v>1.0035527814394338</v>
      </c>
      <c r="E12" s="3">
        <f t="shared" si="0"/>
        <v>204.04355278143942</v>
      </c>
      <c r="G12" s="3">
        <f t="shared" si="1"/>
        <v>4.9426358423927987E-3</v>
      </c>
      <c r="H12" s="3">
        <v>10.8</v>
      </c>
      <c r="I12" s="3">
        <f t="shared" si="5"/>
        <v>94.895790735396162</v>
      </c>
      <c r="K12" s="3">
        <f t="shared" si="2"/>
        <v>105.69579073539616</v>
      </c>
      <c r="M12" s="3">
        <f t="shared" si="3"/>
        <v>8.786647290314459</v>
      </c>
      <c r="N12" s="3">
        <v>1.9</v>
      </c>
    </row>
    <row r="13" spans="1:48" x14ac:dyDescent="0.25">
      <c r="A13" s="3">
        <v>3</v>
      </c>
      <c r="B13" s="3">
        <v>233.28</v>
      </c>
      <c r="C13" s="3">
        <f t="shared" si="4"/>
        <v>1.1530180893133921</v>
      </c>
      <c r="E13" s="3">
        <f t="shared" si="0"/>
        <v>234.43301808931341</v>
      </c>
      <c r="G13" s="3">
        <f t="shared" si="1"/>
        <v>4.9426358423927987E-3</v>
      </c>
      <c r="H13" s="3">
        <v>18.143999999999998</v>
      </c>
      <c r="I13" s="3">
        <f t="shared" si="5"/>
        <v>159.42492843546552</v>
      </c>
      <c r="K13" s="3">
        <f t="shared" si="2"/>
        <v>177.56892843546552</v>
      </c>
      <c r="M13" s="3">
        <f t="shared" si="3"/>
        <v>8.786647290314459</v>
      </c>
      <c r="N13" s="3">
        <v>1.9</v>
      </c>
    </row>
    <row r="14" spans="1:48" x14ac:dyDescent="0.25">
      <c r="A14" s="3">
        <v>3</v>
      </c>
      <c r="B14" s="3">
        <v>311.04000000000002</v>
      </c>
      <c r="C14" s="3">
        <f t="shared" si="4"/>
        <v>1.5373574524178562</v>
      </c>
      <c r="E14" s="3">
        <f t="shared" si="0"/>
        <v>312.57735745241786</v>
      </c>
      <c r="G14" s="3">
        <f t="shared" si="1"/>
        <v>4.9426358423927987E-3</v>
      </c>
      <c r="H14" s="3">
        <v>16.416</v>
      </c>
      <c r="I14" s="3">
        <f t="shared" si="5"/>
        <v>144.24160191780217</v>
      </c>
      <c r="K14" s="3">
        <f t="shared" si="2"/>
        <v>160.65760191780217</v>
      </c>
      <c r="M14" s="3">
        <f t="shared" si="3"/>
        <v>8.786647290314459</v>
      </c>
      <c r="N14" s="3">
        <v>1.9</v>
      </c>
    </row>
    <row r="15" spans="1:48" x14ac:dyDescent="0.25">
      <c r="A15" s="3">
        <v>3</v>
      </c>
      <c r="B15" s="3">
        <v>578.88</v>
      </c>
      <c r="C15" s="3">
        <f t="shared" si="4"/>
        <v>2.8611930364443432</v>
      </c>
      <c r="E15" s="3">
        <f t="shared" si="0"/>
        <v>581.74119303644432</v>
      </c>
      <c r="G15" s="3">
        <f t="shared" si="1"/>
        <v>4.9426358423927987E-3</v>
      </c>
      <c r="H15" s="3">
        <v>38.880000000000003</v>
      </c>
      <c r="I15" s="3">
        <f t="shared" si="5"/>
        <v>341.62484664742618</v>
      </c>
      <c r="K15" s="3">
        <f t="shared" si="2"/>
        <v>380.50484664742618</v>
      </c>
      <c r="M15" s="3">
        <f t="shared" si="3"/>
        <v>8.786647290314459</v>
      </c>
      <c r="N15" s="3">
        <v>1.9</v>
      </c>
    </row>
    <row r="16" spans="1:48" x14ac:dyDescent="0.25">
      <c r="A16" s="3">
        <v>4</v>
      </c>
      <c r="D16" s="3">
        <v>168.119</v>
      </c>
      <c r="E16" s="3">
        <f t="shared" si="0"/>
        <v>168.119</v>
      </c>
      <c r="J16" s="3">
        <v>28.538799999999998</v>
      </c>
      <c r="K16" s="3">
        <f t="shared" si="2"/>
        <v>28.538799999999998</v>
      </c>
      <c r="M16" s="3">
        <f t="shared" si="3"/>
        <v>8.9069619789004371</v>
      </c>
      <c r="N16" s="3">
        <v>1.5</v>
      </c>
    </row>
    <row r="17" spans="1:14" x14ac:dyDescent="0.25">
      <c r="A17" s="3">
        <v>4</v>
      </c>
      <c r="D17" s="3">
        <v>456.62099999999998</v>
      </c>
      <c r="E17" s="3">
        <f t="shared" si="0"/>
        <v>456.62099999999998</v>
      </c>
      <c r="J17" s="3">
        <v>8.2190999999999992</v>
      </c>
      <c r="K17" s="3">
        <f t="shared" si="2"/>
        <v>8.2190999999999992</v>
      </c>
      <c r="M17" s="3">
        <f t="shared" si="3"/>
        <v>8.321422516541757</v>
      </c>
      <c r="N17" s="3">
        <v>3.5</v>
      </c>
    </row>
    <row r="18" spans="1:14" x14ac:dyDescent="0.25">
      <c r="A18" s="3">
        <v>5</v>
      </c>
      <c r="B18" s="3">
        <v>340.92270000000002</v>
      </c>
      <c r="C18" s="3">
        <f>B18*G18</f>
        <v>14.570244681680265</v>
      </c>
      <c r="E18" s="3">
        <f t="shared" si="0"/>
        <v>355.49294468168029</v>
      </c>
      <c r="G18" s="3">
        <f t="shared" si="1"/>
        <v>4.2737678311477248E-2</v>
      </c>
      <c r="H18" s="3">
        <v>1.575</v>
      </c>
      <c r="I18" s="3">
        <f>H18*M18</f>
        <v>6.2033439165757649</v>
      </c>
      <c r="K18" s="3">
        <f t="shared" si="2"/>
        <v>7.7783439165757651</v>
      </c>
      <c r="M18" s="3">
        <f t="shared" si="3"/>
        <v>3.938631058143343</v>
      </c>
      <c r="N18" s="3">
        <v>25.5</v>
      </c>
    </row>
    <row r="19" spans="1:14" x14ac:dyDescent="0.25">
      <c r="A19" s="3">
        <v>5</v>
      </c>
      <c r="B19" s="3">
        <v>198.47045</v>
      </c>
      <c r="C19" s="3">
        <f t="shared" ref="C19:C20" si="6">B19*G19</f>
        <v>1.8206442215461855</v>
      </c>
      <c r="E19" s="3">
        <f t="shared" si="0"/>
        <v>200.29109422154619</v>
      </c>
      <c r="G19" s="3">
        <f t="shared" si="1"/>
        <v>9.1733768001543078E-3</v>
      </c>
      <c r="H19" s="3">
        <v>0.69374999999999998</v>
      </c>
      <c r="I19" s="3">
        <f t="shared" ref="I19:I21" si="7">H19*M19</f>
        <v>5.6756755835572559</v>
      </c>
      <c r="K19" s="3">
        <f t="shared" si="2"/>
        <v>6.3694255835572555</v>
      </c>
      <c r="M19" s="3">
        <f t="shared" si="3"/>
        <v>8.1811539943167659</v>
      </c>
      <c r="N19" s="3">
        <v>4</v>
      </c>
    </row>
    <row r="20" spans="1:14" x14ac:dyDescent="0.25">
      <c r="A20" s="3">
        <v>5</v>
      </c>
      <c r="B20" s="3">
        <v>266.45227</v>
      </c>
      <c r="C20" s="3">
        <f t="shared" si="6"/>
        <v>14.46162043800023</v>
      </c>
      <c r="E20" s="3">
        <f t="shared" si="0"/>
        <v>280.91389043800024</v>
      </c>
      <c r="G20" s="3">
        <f t="shared" si="1"/>
        <v>5.4274712833184829E-2</v>
      </c>
      <c r="H20" s="3">
        <v>0.86875000000000002</v>
      </c>
      <c r="I20" s="3">
        <f t="shared" si="7"/>
        <v>2.5628843761419238</v>
      </c>
      <c r="K20" s="3">
        <f t="shared" si="2"/>
        <v>3.4316343761419237</v>
      </c>
      <c r="M20" s="3">
        <f t="shared" si="3"/>
        <v>2.9500827351273942</v>
      </c>
      <c r="N20" s="3">
        <v>34</v>
      </c>
    </row>
    <row r="21" spans="1:14" x14ac:dyDescent="0.25">
      <c r="A21" s="3">
        <v>5</v>
      </c>
      <c r="B21" s="3">
        <v>361.49545000000001</v>
      </c>
      <c r="C21" s="3">
        <f>B21*G21</f>
        <v>8.2599362291684226</v>
      </c>
      <c r="E21" s="3">
        <f t="shared" si="0"/>
        <v>369.75538622916844</v>
      </c>
      <c r="G21" s="3">
        <f t="shared" si="1"/>
        <v>2.2849350466702757E-2</v>
      </c>
      <c r="H21" s="3">
        <v>2.0625</v>
      </c>
      <c r="I21" s="3">
        <f t="shared" si="7"/>
        <v>12.855247001854893</v>
      </c>
      <c r="K21" s="3">
        <f t="shared" si="2"/>
        <v>14.917747001854893</v>
      </c>
      <c r="M21" s="3">
        <f t="shared" si="3"/>
        <v>6.2328470312023727</v>
      </c>
      <c r="N21" s="3">
        <v>12</v>
      </c>
    </row>
    <row r="22" spans="1:14" x14ac:dyDescent="0.25">
      <c r="A22" s="3">
        <v>6</v>
      </c>
      <c r="B22" s="3">
        <v>190.04544999999999</v>
      </c>
      <c r="C22" s="3">
        <v>4.5399999999999998E-3</v>
      </c>
      <c r="E22" s="3">
        <f t="shared" si="0"/>
        <v>190.04998999999998</v>
      </c>
      <c r="F22" s="3">
        <f t="shared" ref="F22:F24" si="8">C22/B22</f>
        <v>2.3889022336498981E-5</v>
      </c>
      <c r="H22" s="3">
        <v>6.3125</v>
      </c>
      <c r="I22" s="3">
        <v>0.48125000000000001</v>
      </c>
      <c r="K22" s="3">
        <f t="shared" si="2"/>
        <v>6.7937500000000002</v>
      </c>
      <c r="L22" s="3">
        <f t="shared" ref="L22:L24" si="9">I22/H22</f>
        <v>7.6237623762376236E-2</v>
      </c>
    </row>
    <row r="23" spans="1:14" x14ac:dyDescent="0.25">
      <c r="A23" s="3">
        <v>6</v>
      </c>
      <c r="B23" s="3">
        <v>153.40899999999999</v>
      </c>
      <c r="C23" s="3">
        <v>1.136E-2</v>
      </c>
      <c r="E23" s="3">
        <f t="shared" si="0"/>
        <v>153.42035999999999</v>
      </c>
      <c r="F23" s="3">
        <f t="shared" si="8"/>
        <v>7.4050414252097344E-5</v>
      </c>
      <c r="H23" s="3">
        <v>5.34375</v>
      </c>
      <c r="I23" s="3">
        <v>1.03125</v>
      </c>
      <c r="K23" s="3">
        <f t="shared" si="2"/>
        <v>6.375</v>
      </c>
      <c r="L23" s="3">
        <f t="shared" si="9"/>
        <v>0.19298245614035087</v>
      </c>
    </row>
    <row r="24" spans="1:14" x14ac:dyDescent="0.25">
      <c r="A24" s="3">
        <v>7</v>
      </c>
      <c r="B24" s="3">
        <v>11.1</v>
      </c>
      <c r="C24" s="3">
        <v>7.95</v>
      </c>
      <c r="E24" s="3">
        <f t="shared" si="0"/>
        <v>19.05</v>
      </c>
      <c r="F24" s="3">
        <f t="shared" si="8"/>
        <v>0.71621621621621623</v>
      </c>
      <c r="H24" s="3">
        <v>7.2</v>
      </c>
      <c r="I24" s="3">
        <v>6.5</v>
      </c>
      <c r="K24" s="3">
        <f t="shared" si="2"/>
        <v>13.7</v>
      </c>
      <c r="L24" s="3">
        <f t="shared" si="9"/>
        <v>0.90277777777777779</v>
      </c>
      <c r="N24" s="3">
        <v>3</v>
      </c>
    </row>
    <row r="25" spans="1:14" x14ac:dyDescent="0.25">
      <c r="A25" s="3">
        <v>8</v>
      </c>
      <c r="B25" s="3">
        <v>76</v>
      </c>
      <c r="C25" s="3">
        <f>B25*G25</f>
        <v>1.1622040372716724</v>
      </c>
      <c r="E25" s="3">
        <f t="shared" si="0"/>
        <v>77.162204037271678</v>
      </c>
      <c r="G25" s="3">
        <f t="shared" si="1"/>
        <v>1.5292158385153585E-2</v>
      </c>
      <c r="H25" s="3">
        <v>2.1</v>
      </c>
      <c r="I25" s="3">
        <f>H25*M25</f>
        <v>15.30486207343613</v>
      </c>
      <c r="K25" s="3">
        <f t="shared" si="2"/>
        <v>17.404862073436131</v>
      </c>
      <c r="M25" s="3">
        <f t="shared" si="3"/>
        <v>7.2880295587791091</v>
      </c>
      <c r="N25" s="3">
        <v>7.4</v>
      </c>
    </row>
    <row r="26" spans="1:14" x14ac:dyDescent="0.25">
      <c r="A26" s="3">
        <v>8</v>
      </c>
      <c r="B26" s="3">
        <v>976</v>
      </c>
      <c r="C26" s="3">
        <f>B26*G26</f>
        <v>12.015810158812476</v>
      </c>
      <c r="E26" s="3">
        <f t="shared" si="0"/>
        <v>988.01581015881243</v>
      </c>
      <c r="G26" s="3">
        <f t="shared" si="1"/>
        <v>1.2311280900422619E-2</v>
      </c>
      <c r="H26" s="3">
        <v>5</v>
      </c>
      <c r="I26" s="3">
        <f>H26*M26</f>
        <v>38.608448601149583</v>
      </c>
      <c r="K26" s="3">
        <f t="shared" si="2"/>
        <v>43.608448601149583</v>
      </c>
      <c r="M26" s="3">
        <f t="shared" si="3"/>
        <v>7.7216897202299171</v>
      </c>
      <c r="N26" s="3">
        <v>5.7</v>
      </c>
    </row>
    <row r="27" spans="1:14" x14ac:dyDescent="0.25">
      <c r="A27" s="3">
        <v>8</v>
      </c>
      <c r="B27" s="3">
        <v>412</v>
      </c>
      <c r="E27" s="3">
        <f t="shared" si="0"/>
        <v>412</v>
      </c>
      <c r="H27" s="3">
        <v>114</v>
      </c>
      <c r="K27" s="3">
        <f t="shared" si="2"/>
        <v>114</v>
      </c>
    </row>
    <row r="28" spans="1:14" x14ac:dyDescent="0.25">
      <c r="A28" s="3">
        <v>8</v>
      </c>
      <c r="B28" s="3">
        <v>1494</v>
      </c>
      <c r="E28" s="3">
        <f t="shared" si="0"/>
        <v>1494</v>
      </c>
      <c r="H28" s="3">
        <v>12</v>
      </c>
      <c r="K28" s="3">
        <f t="shared" si="2"/>
        <v>12</v>
      </c>
    </row>
    <row r="29" spans="1:14" x14ac:dyDescent="0.25">
      <c r="A29" s="3">
        <v>9</v>
      </c>
      <c r="H29" s="3">
        <v>5.2222</v>
      </c>
      <c r="K29" s="3">
        <f t="shared" si="2"/>
        <v>5.2222</v>
      </c>
    </row>
    <row r="30" spans="1:14" x14ac:dyDescent="0.25">
      <c r="A30" s="3">
        <v>10</v>
      </c>
      <c r="D30" s="3">
        <v>194.4</v>
      </c>
      <c r="E30" s="3">
        <f t="shared" si="0"/>
        <v>194.4</v>
      </c>
    </row>
    <row r="31" spans="1:14" x14ac:dyDescent="0.25">
      <c r="A31" s="3">
        <v>10</v>
      </c>
      <c r="D31" s="3">
        <v>57.887999999999998</v>
      </c>
      <c r="E31" s="3">
        <f t="shared" si="0"/>
        <v>57.887999999999998</v>
      </c>
    </row>
    <row r="32" spans="1:14" x14ac:dyDescent="0.25">
      <c r="A32" s="3">
        <v>10</v>
      </c>
      <c r="D32" s="3">
        <v>631.58399999999995</v>
      </c>
      <c r="E32" s="3">
        <f t="shared" si="0"/>
        <v>631.58399999999995</v>
      </c>
    </row>
    <row r="33" spans="1:5" x14ac:dyDescent="0.25">
      <c r="A33" s="3">
        <v>10</v>
      </c>
      <c r="D33" s="3">
        <v>553.82399999999996</v>
      </c>
      <c r="E33" s="3">
        <f t="shared" si="0"/>
        <v>553.82399999999996</v>
      </c>
    </row>
    <row r="34" spans="1:5" x14ac:dyDescent="0.25">
      <c r="A34" s="3">
        <v>10</v>
      </c>
      <c r="D34" s="3">
        <v>190.08</v>
      </c>
      <c r="E34" s="3">
        <f t="shared" si="0"/>
        <v>190.08</v>
      </c>
    </row>
    <row r="35" spans="1:5" x14ac:dyDescent="0.25">
      <c r="A35" s="3">
        <v>10</v>
      </c>
      <c r="D35" s="3">
        <v>57.887999999999998</v>
      </c>
      <c r="E35" s="3">
        <f t="shared" si="0"/>
        <v>57.887999999999998</v>
      </c>
    </row>
    <row r="36" spans="1:5" x14ac:dyDescent="0.25">
      <c r="A36" s="3">
        <v>10</v>
      </c>
      <c r="D36" s="3">
        <v>204.768</v>
      </c>
      <c r="E36" s="3">
        <f t="shared" si="0"/>
        <v>204.768</v>
      </c>
    </row>
    <row r="37" spans="1:5" x14ac:dyDescent="0.25">
      <c r="A37" s="3">
        <v>10</v>
      </c>
      <c r="D37" s="3">
        <v>1091.232</v>
      </c>
      <c r="E37" s="3">
        <f t="shared" si="0"/>
        <v>1091.232</v>
      </c>
    </row>
    <row r="38" spans="1:5" x14ac:dyDescent="0.25">
      <c r="A38" s="3">
        <v>10</v>
      </c>
      <c r="D38" s="3">
        <v>250.56</v>
      </c>
      <c r="E38" s="3">
        <f t="shared" si="0"/>
        <v>250.56</v>
      </c>
    </row>
    <row r="39" spans="1:5" x14ac:dyDescent="0.25">
      <c r="A39" s="3">
        <v>10</v>
      </c>
      <c r="D39" s="3">
        <v>451.00799999999998</v>
      </c>
      <c r="E39" s="3">
        <f t="shared" si="0"/>
        <v>451.00799999999998</v>
      </c>
    </row>
    <row r="40" spans="1:5" x14ac:dyDescent="0.25">
      <c r="A40" s="3">
        <v>10</v>
      </c>
      <c r="D40" s="3">
        <v>624.67200000000003</v>
      </c>
      <c r="E40" s="3">
        <f t="shared" si="0"/>
        <v>624.67200000000003</v>
      </c>
    </row>
    <row r="41" spans="1:5" x14ac:dyDescent="0.25">
      <c r="A41" s="3">
        <v>10</v>
      </c>
      <c r="D41" s="3">
        <v>954.72</v>
      </c>
      <c r="E41" s="3">
        <f t="shared" si="0"/>
        <v>954.72</v>
      </c>
    </row>
    <row r="42" spans="1:5" x14ac:dyDescent="0.25">
      <c r="A42" s="3">
        <v>10</v>
      </c>
      <c r="D42" s="3">
        <v>619.48800000000006</v>
      </c>
      <c r="E42" s="3">
        <f t="shared" si="0"/>
        <v>619.48800000000006</v>
      </c>
    </row>
    <row r="43" spans="1:5" x14ac:dyDescent="0.25">
      <c r="A43" s="3">
        <v>10</v>
      </c>
      <c r="D43" s="3">
        <v>789.69600000000003</v>
      </c>
      <c r="E43" s="3">
        <f t="shared" si="0"/>
        <v>789.69600000000003</v>
      </c>
    </row>
    <row r="44" spans="1:5" x14ac:dyDescent="0.25">
      <c r="A44" s="3">
        <v>10</v>
      </c>
      <c r="D44" s="3">
        <v>827.71199999999999</v>
      </c>
      <c r="E44" s="3">
        <f t="shared" si="0"/>
        <v>827.71199999999999</v>
      </c>
    </row>
    <row r="45" spans="1:5" x14ac:dyDescent="0.25">
      <c r="A45" s="3">
        <v>10</v>
      </c>
      <c r="D45" s="3">
        <v>262.65600000000001</v>
      </c>
      <c r="E45" s="3">
        <f t="shared" si="0"/>
        <v>262.65600000000001</v>
      </c>
    </row>
    <row r="46" spans="1:5" x14ac:dyDescent="0.25">
      <c r="A46" s="3">
        <v>10</v>
      </c>
      <c r="D46" s="3">
        <v>200.44800000000001</v>
      </c>
      <c r="E46" s="3">
        <f t="shared" si="0"/>
        <v>200.44800000000001</v>
      </c>
    </row>
    <row r="47" spans="1:5" x14ac:dyDescent="0.25">
      <c r="A47" s="3">
        <v>10</v>
      </c>
      <c r="D47" s="3">
        <v>439.77600000000001</v>
      </c>
      <c r="E47" s="3">
        <f t="shared" si="0"/>
        <v>439.77600000000001</v>
      </c>
    </row>
    <row r="48" spans="1:5" x14ac:dyDescent="0.25">
      <c r="A48" s="3">
        <v>10</v>
      </c>
      <c r="D48" s="3">
        <v>591.84</v>
      </c>
      <c r="E48" s="3">
        <f t="shared" si="0"/>
        <v>591.84</v>
      </c>
    </row>
    <row r="49" spans="1:5" x14ac:dyDescent="0.25">
      <c r="A49" s="3">
        <v>10</v>
      </c>
      <c r="D49" s="3">
        <v>407.80799999999999</v>
      </c>
      <c r="E49" s="3">
        <f t="shared" si="0"/>
        <v>407.80799999999999</v>
      </c>
    </row>
    <row r="50" spans="1:5" x14ac:dyDescent="0.25">
      <c r="A50" s="3">
        <v>10</v>
      </c>
      <c r="D50" s="3">
        <v>330.048</v>
      </c>
      <c r="E50" s="3">
        <f t="shared" si="0"/>
        <v>330.048</v>
      </c>
    </row>
    <row r="51" spans="1:5" x14ac:dyDescent="0.25">
      <c r="A51" s="3">
        <v>10</v>
      </c>
      <c r="D51" s="3">
        <v>529.63199999999995</v>
      </c>
      <c r="E51" s="3">
        <f t="shared" si="0"/>
        <v>529.63199999999995</v>
      </c>
    </row>
    <row r="52" spans="1:5" x14ac:dyDescent="0.25">
      <c r="A52" s="3">
        <v>10</v>
      </c>
      <c r="D52" s="3">
        <v>530.49599999999998</v>
      </c>
      <c r="E52" s="3">
        <f t="shared" si="0"/>
        <v>530.49599999999998</v>
      </c>
    </row>
    <row r="53" spans="1:5" x14ac:dyDescent="0.25">
      <c r="A53" s="3">
        <v>10</v>
      </c>
      <c r="D53" s="3">
        <v>584.06399999999996</v>
      </c>
      <c r="E53" s="3">
        <f t="shared" si="0"/>
        <v>584.06399999999996</v>
      </c>
    </row>
    <row r="54" spans="1:5" x14ac:dyDescent="0.25">
      <c r="A54" s="3">
        <v>10</v>
      </c>
      <c r="D54" s="3">
        <v>87.263999999999996</v>
      </c>
      <c r="E54" s="3">
        <f t="shared" si="0"/>
        <v>87.263999999999996</v>
      </c>
    </row>
    <row r="55" spans="1:5" x14ac:dyDescent="0.25">
      <c r="A55" s="3">
        <v>10</v>
      </c>
      <c r="D55" s="3">
        <v>57.887999999999998</v>
      </c>
      <c r="E55" s="3">
        <f t="shared" si="0"/>
        <v>57.887999999999998</v>
      </c>
    </row>
    <row r="56" spans="1:5" x14ac:dyDescent="0.25">
      <c r="A56" s="3">
        <v>10</v>
      </c>
      <c r="D56" s="3">
        <v>77.760000000000005</v>
      </c>
      <c r="E56" s="3">
        <f t="shared" si="0"/>
        <v>77.760000000000005</v>
      </c>
    </row>
    <row r="57" spans="1:5" x14ac:dyDescent="0.25">
      <c r="A57" s="3">
        <v>10</v>
      </c>
      <c r="D57" s="3">
        <v>72.575999999999993</v>
      </c>
      <c r="E57" s="3">
        <f t="shared" si="0"/>
        <v>72.575999999999993</v>
      </c>
    </row>
    <row r="58" spans="1:5" x14ac:dyDescent="0.25">
      <c r="A58" s="3">
        <v>10</v>
      </c>
      <c r="D58" s="3">
        <v>202.17599999999999</v>
      </c>
      <c r="E58" s="3">
        <f t="shared" si="0"/>
        <v>202.17599999999999</v>
      </c>
    </row>
    <row r="59" spans="1:5" x14ac:dyDescent="0.25">
      <c r="A59" s="3">
        <v>10</v>
      </c>
      <c r="D59" s="3">
        <v>233.28</v>
      </c>
      <c r="E59" s="3">
        <f t="shared" si="0"/>
        <v>233.28</v>
      </c>
    </row>
    <row r="60" spans="1:5" x14ac:dyDescent="0.25">
      <c r="A60" s="3">
        <v>10</v>
      </c>
      <c r="D60" s="3">
        <v>101.952</v>
      </c>
      <c r="E60" s="3">
        <f t="shared" si="0"/>
        <v>101.952</v>
      </c>
    </row>
    <row r="61" spans="1:5" x14ac:dyDescent="0.25">
      <c r="A61" s="3">
        <v>10</v>
      </c>
      <c r="D61" s="3">
        <v>198.72</v>
      </c>
      <c r="E61" s="3">
        <f t="shared" si="0"/>
        <v>198.72</v>
      </c>
    </row>
    <row r="62" spans="1:5" x14ac:dyDescent="0.25">
      <c r="A62" s="3">
        <v>10</v>
      </c>
      <c r="D62" s="3">
        <v>115.776</v>
      </c>
      <c r="E62" s="3">
        <f t="shared" si="0"/>
        <v>115.776</v>
      </c>
    </row>
    <row r="63" spans="1:5" x14ac:dyDescent="0.25">
      <c r="A63" s="3">
        <v>10</v>
      </c>
      <c r="D63" s="3">
        <v>113.184</v>
      </c>
      <c r="E63" s="3">
        <f t="shared" si="0"/>
        <v>113.184</v>
      </c>
    </row>
    <row r="64" spans="1:5" x14ac:dyDescent="0.25">
      <c r="A64" s="3">
        <v>10</v>
      </c>
      <c r="D64" s="3">
        <v>70.847999999999999</v>
      </c>
      <c r="E64" s="3">
        <f t="shared" si="0"/>
        <v>70.847999999999999</v>
      </c>
    </row>
    <row r="65" spans="1:11" x14ac:dyDescent="0.25">
      <c r="A65" s="3">
        <v>10</v>
      </c>
      <c r="D65" s="3">
        <v>77.760000000000005</v>
      </c>
      <c r="E65" s="3">
        <f t="shared" si="0"/>
        <v>77.760000000000005</v>
      </c>
    </row>
    <row r="66" spans="1:11" x14ac:dyDescent="0.25">
      <c r="A66" s="3">
        <v>10</v>
      </c>
      <c r="D66" s="3">
        <v>201.31200000000001</v>
      </c>
      <c r="E66" s="3">
        <f t="shared" si="0"/>
        <v>201.31200000000001</v>
      </c>
    </row>
    <row r="67" spans="1:11" x14ac:dyDescent="0.25">
      <c r="A67" s="3">
        <v>10</v>
      </c>
      <c r="D67" s="3">
        <v>390.52800000000002</v>
      </c>
      <c r="E67" s="3">
        <f t="shared" si="0"/>
        <v>390.52800000000002</v>
      </c>
    </row>
    <row r="68" spans="1:11" x14ac:dyDescent="0.25">
      <c r="A68" s="3">
        <v>10</v>
      </c>
      <c r="D68" s="3">
        <v>142.56</v>
      </c>
      <c r="E68" s="3">
        <f t="shared" si="0"/>
        <v>142.56</v>
      </c>
    </row>
    <row r="69" spans="1:11" x14ac:dyDescent="0.25">
      <c r="A69" s="3">
        <v>10</v>
      </c>
      <c r="D69" s="3">
        <v>102.816</v>
      </c>
      <c r="E69" s="3">
        <f t="shared" ref="E69:E132" si="10">SUM(B69:D69)</f>
        <v>102.816</v>
      </c>
    </row>
    <row r="70" spans="1:11" x14ac:dyDescent="0.25">
      <c r="A70" s="3">
        <v>10</v>
      </c>
      <c r="D70" s="3">
        <v>85.536000000000001</v>
      </c>
      <c r="E70" s="3">
        <f t="shared" si="10"/>
        <v>85.536000000000001</v>
      </c>
    </row>
    <row r="71" spans="1:11" x14ac:dyDescent="0.25">
      <c r="A71" s="3">
        <v>10</v>
      </c>
      <c r="D71" s="3">
        <v>67.391999999999996</v>
      </c>
      <c r="E71" s="3">
        <f t="shared" si="10"/>
        <v>67.391999999999996</v>
      </c>
    </row>
    <row r="72" spans="1:11" x14ac:dyDescent="0.25">
      <c r="A72" s="3">
        <v>10</v>
      </c>
      <c r="D72" s="3">
        <v>127.872</v>
      </c>
      <c r="E72" s="3">
        <f t="shared" si="10"/>
        <v>127.872</v>
      </c>
    </row>
    <row r="73" spans="1:11" x14ac:dyDescent="0.25">
      <c r="A73" s="3">
        <v>10</v>
      </c>
      <c r="D73" s="3">
        <v>51.84</v>
      </c>
      <c r="E73" s="3">
        <f t="shared" si="10"/>
        <v>51.84</v>
      </c>
    </row>
    <row r="74" spans="1:11" x14ac:dyDescent="0.25">
      <c r="A74" s="3">
        <v>10</v>
      </c>
      <c r="D74" s="3">
        <v>63.072000000000003</v>
      </c>
      <c r="E74" s="3">
        <f t="shared" si="10"/>
        <v>63.072000000000003</v>
      </c>
    </row>
    <row r="75" spans="1:11" x14ac:dyDescent="0.25">
      <c r="A75" s="3">
        <v>10</v>
      </c>
      <c r="D75" s="3">
        <v>85.536000000000001</v>
      </c>
      <c r="E75" s="3">
        <f t="shared" si="10"/>
        <v>85.536000000000001</v>
      </c>
    </row>
    <row r="76" spans="1:11" x14ac:dyDescent="0.25">
      <c r="A76" s="3">
        <v>10</v>
      </c>
      <c r="D76" s="3">
        <v>95.04</v>
      </c>
      <c r="E76" s="3">
        <f t="shared" si="10"/>
        <v>95.04</v>
      </c>
    </row>
    <row r="77" spans="1:11" x14ac:dyDescent="0.25">
      <c r="A77" s="3">
        <v>10</v>
      </c>
      <c r="D77" s="3">
        <v>185.76</v>
      </c>
      <c r="E77" s="3">
        <f t="shared" si="10"/>
        <v>185.76</v>
      </c>
    </row>
    <row r="78" spans="1:11" x14ac:dyDescent="0.25">
      <c r="A78" s="3">
        <v>10</v>
      </c>
      <c r="D78" s="3">
        <v>75.168000000000006</v>
      </c>
      <c r="E78" s="3">
        <f t="shared" si="10"/>
        <v>75.168000000000006</v>
      </c>
    </row>
    <row r="79" spans="1:11" x14ac:dyDescent="0.25">
      <c r="A79" s="3">
        <v>11</v>
      </c>
      <c r="B79" s="3">
        <v>4.7E-2</v>
      </c>
      <c r="E79" s="3">
        <f t="shared" si="10"/>
        <v>4.7E-2</v>
      </c>
      <c r="H79" s="3">
        <v>1.282</v>
      </c>
      <c r="K79" s="3">
        <f t="shared" ref="K79:K107" si="11">SUM(H79:J79)</f>
        <v>1.282</v>
      </c>
    </row>
    <row r="80" spans="1:11" x14ac:dyDescent="0.25">
      <c r="A80" s="3">
        <v>11</v>
      </c>
      <c r="B80" s="3">
        <v>0.1065</v>
      </c>
      <c r="E80" s="3">
        <f t="shared" si="10"/>
        <v>0.1065</v>
      </c>
      <c r="H80" s="3">
        <v>0.42199999999999999</v>
      </c>
      <c r="K80" s="3">
        <f t="shared" si="11"/>
        <v>0.42199999999999999</v>
      </c>
    </row>
    <row r="81" spans="1:14" x14ac:dyDescent="0.25">
      <c r="A81" s="3">
        <v>11</v>
      </c>
      <c r="B81" s="3">
        <v>0.11700000000000001</v>
      </c>
      <c r="E81" s="3">
        <f t="shared" si="10"/>
        <v>0.11700000000000001</v>
      </c>
      <c r="H81" s="3">
        <v>0.86050000000000004</v>
      </c>
      <c r="K81" s="3">
        <f t="shared" si="11"/>
        <v>0.86050000000000004</v>
      </c>
    </row>
    <row r="82" spans="1:14" x14ac:dyDescent="0.25">
      <c r="A82" s="3">
        <v>11</v>
      </c>
      <c r="H82" s="3">
        <v>0.58399999999999996</v>
      </c>
      <c r="K82" s="3">
        <f t="shared" si="11"/>
        <v>0.58399999999999996</v>
      </c>
    </row>
    <row r="83" spans="1:14" x14ac:dyDescent="0.25">
      <c r="A83" s="3">
        <v>11</v>
      </c>
      <c r="H83" s="3">
        <v>0.88049999999999995</v>
      </c>
      <c r="K83" s="3">
        <f t="shared" si="11"/>
        <v>0.88049999999999995</v>
      </c>
    </row>
    <row r="84" spans="1:14" x14ac:dyDescent="0.25">
      <c r="A84" s="3">
        <v>11</v>
      </c>
      <c r="H84" s="3">
        <v>0.47949999999999998</v>
      </c>
      <c r="K84" s="3">
        <f t="shared" si="11"/>
        <v>0.47949999999999998</v>
      </c>
    </row>
    <row r="85" spans="1:14" x14ac:dyDescent="0.25">
      <c r="A85" s="3">
        <v>11</v>
      </c>
      <c r="H85" s="3">
        <v>0.3725</v>
      </c>
      <c r="K85" s="3">
        <f t="shared" si="11"/>
        <v>0.3725</v>
      </c>
    </row>
    <row r="86" spans="1:14" x14ac:dyDescent="0.25">
      <c r="A86" s="3">
        <v>11</v>
      </c>
      <c r="H86" s="3">
        <v>0.1915</v>
      </c>
      <c r="K86" s="3">
        <f t="shared" si="11"/>
        <v>0.1915</v>
      </c>
    </row>
    <row r="87" spans="1:14" x14ac:dyDescent="0.25">
      <c r="A87" s="3">
        <v>12</v>
      </c>
      <c r="D87" s="3">
        <v>5</v>
      </c>
      <c r="E87" s="3">
        <f t="shared" si="10"/>
        <v>5</v>
      </c>
    </row>
    <row r="88" spans="1:14" x14ac:dyDescent="0.25">
      <c r="A88" s="3">
        <v>12</v>
      </c>
      <c r="D88" s="3">
        <v>1.2</v>
      </c>
      <c r="E88" s="3">
        <f t="shared" si="10"/>
        <v>1.2</v>
      </c>
    </row>
    <row r="89" spans="1:14" x14ac:dyDescent="0.25">
      <c r="A89" s="3">
        <v>12</v>
      </c>
      <c r="D89" s="3">
        <v>12.7</v>
      </c>
      <c r="E89" s="3">
        <f t="shared" si="10"/>
        <v>12.7</v>
      </c>
    </row>
    <row r="90" spans="1:14" x14ac:dyDescent="0.25">
      <c r="A90" s="3">
        <v>13</v>
      </c>
      <c r="D90" s="3">
        <v>9</v>
      </c>
      <c r="E90" s="3">
        <f t="shared" si="10"/>
        <v>9</v>
      </c>
      <c r="N90" s="3">
        <v>15</v>
      </c>
    </row>
    <row r="91" spans="1:14" x14ac:dyDescent="0.25">
      <c r="A91" s="3">
        <v>13</v>
      </c>
      <c r="D91" s="3">
        <v>13</v>
      </c>
      <c r="E91" s="3">
        <f t="shared" si="10"/>
        <v>13</v>
      </c>
      <c r="N91" s="3">
        <v>15</v>
      </c>
    </row>
    <row r="92" spans="1:14" x14ac:dyDescent="0.25">
      <c r="A92" s="3">
        <v>13</v>
      </c>
      <c r="D92" s="3">
        <v>23</v>
      </c>
      <c r="E92" s="3">
        <f t="shared" si="10"/>
        <v>23</v>
      </c>
      <c r="N92" s="3">
        <v>29</v>
      </c>
    </row>
    <row r="93" spans="1:14" x14ac:dyDescent="0.25">
      <c r="A93" s="3">
        <v>13</v>
      </c>
      <c r="D93" s="3">
        <v>20.5</v>
      </c>
      <c r="E93" s="3">
        <f t="shared" si="10"/>
        <v>20.5</v>
      </c>
      <c r="N93" s="3">
        <v>19</v>
      </c>
    </row>
    <row r="94" spans="1:14" x14ac:dyDescent="0.25">
      <c r="A94" s="3">
        <v>13</v>
      </c>
      <c r="D94" s="3">
        <v>10.5</v>
      </c>
      <c r="E94" s="3">
        <f t="shared" si="10"/>
        <v>10.5</v>
      </c>
      <c r="N94" s="3">
        <v>20</v>
      </c>
    </row>
    <row r="95" spans="1:14" x14ac:dyDescent="0.25">
      <c r="A95" s="3">
        <v>14</v>
      </c>
      <c r="B95" s="3">
        <v>854.2</v>
      </c>
      <c r="C95" s="3">
        <v>1.5</v>
      </c>
      <c r="E95" s="3">
        <f t="shared" si="10"/>
        <v>855.7</v>
      </c>
      <c r="F95" s="3">
        <f t="shared" ref="F95:F107" si="12">C95/B95</f>
        <v>1.7560290330133456E-3</v>
      </c>
      <c r="H95" s="3">
        <v>2.4</v>
      </c>
      <c r="I95" s="3">
        <v>8.5</v>
      </c>
      <c r="K95" s="3">
        <f t="shared" si="11"/>
        <v>10.9</v>
      </c>
      <c r="L95" s="3">
        <f t="shared" ref="L95:L107" si="13">I95/H95</f>
        <v>3.541666666666667</v>
      </c>
      <c r="N95" s="3">
        <v>0.6</v>
      </c>
    </row>
    <row r="96" spans="1:14" x14ac:dyDescent="0.25">
      <c r="A96" s="3">
        <v>14</v>
      </c>
      <c r="B96" s="3">
        <v>491.3</v>
      </c>
      <c r="C96" s="3">
        <v>0.6</v>
      </c>
      <c r="E96" s="3">
        <f t="shared" si="10"/>
        <v>491.90000000000003</v>
      </c>
      <c r="F96" s="3">
        <f t="shared" si="12"/>
        <v>1.2212497455729697E-3</v>
      </c>
      <c r="H96" s="3">
        <v>1.9</v>
      </c>
      <c r="I96" s="3">
        <v>0.7</v>
      </c>
      <c r="K96" s="3">
        <f t="shared" si="11"/>
        <v>2.5999999999999996</v>
      </c>
      <c r="L96" s="3">
        <f t="shared" si="13"/>
        <v>0.36842105263157893</v>
      </c>
      <c r="N96" s="3">
        <v>1.3</v>
      </c>
    </row>
    <row r="97" spans="1:14" x14ac:dyDescent="0.25">
      <c r="A97" s="3">
        <v>14</v>
      </c>
      <c r="B97" s="3">
        <v>657.2</v>
      </c>
      <c r="C97" s="3">
        <f>B97*G97</f>
        <v>1.5834064323245867</v>
      </c>
      <c r="E97" s="3">
        <f t="shared" si="10"/>
        <v>658.78340643232468</v>
      </c>
      <c r="G97" s="3">
        <f t="shared" ref="G97" si="14">0.0029*N97^0.8307</f>
        <v>2.4093220211877458E-3</v>
      </c>
      <c r="H97" s="3">
        <v>2.1</v>
      </c>
      <c r="I97" s="3">
        <f>H97*M97</f>
        <v>19.155129916184602</v>
      </c>
      <c r="K97" s="3">
        <f t="shared" si="11"/>
        <v>21.255129916184604</v>
      </c>
      <c r="M97" s="3">
        <f t="shared" ref="M97" si="15">9.373*EXP(-0.034*N97)</f>
        <v>9.121490436278382</v>
      </c>
      <c r="N97" s="3">
        <v>0.8</v>
      </c>
    </row>
    <row r="98" spans="1:14" x14ac:dyDescent="0.25">
      <c r="A98" s="3">
        <v>15</v>
      </c>
      <c r="B98" s="3">
        <v>1364.6604</v>
      </c>
      <c r="C98" s="3">
        <v>0.2006</v>
      </c>
      <c r="E98" s="3">
        <f t="shared" si="10"/>
        <v>1364.8609999999999</v>
      </c>
      <c r="F98" s="3">
        <f t="shared" si="12"/>
        <v>1.4699627834148334E-4</v>
      </c>
    </row>
    <row r="99" spans="1:14" x14ac:dyDescent="0.25">
      <c r="A99" s="3">
        <v>16</v>
      </c>
      <c r="D99" s="3">
        <v>331.75</v>
      </c>
      <c r="E99" s="3">
        <f t="shared" si="10"/>
        <v>331.75</v>
      </c>
      <c r="N99" s="3">
        <v>1.8</v>
      </c>
    </row>
    <row r="100" spans="1:14" x14ac:dyDescent="0.25">
      <c r="A100" s="3">
        <v>17</v>
      </c>
      <c r="B100" s="3">
        <v>4320.9799999999996</v>
      </c>
      <c r="C100" s="3">
        <v>246.9135</v>
      </c>
      <c r="E100" s="3">
        <f t="shared" si="10"/>
        <v>4567.8934999999992</v>
      </c>
      <c r="F100" s="3">
        <f t="shared" si="12"/>
        <v>5.7142939796064787E-2</v>
      </c>
      <c r="H100" s="3">
        <v>152.77699999999999</v>
      </c>
      <c r="I100" s="3">
        <v>9.4443999999999999</v>
      </c>
      <c r="K100" s="3">
        <f t="shared" si="11"/>
        <v>162.22139999999999</v>
      </c>
      <c r="L100" s="3">
        <f t="shared" si="13"/>
        <v>6.1818205619955886E-2</v>
      </c>
      <c r="N100" s="3">
        <v>67</v>
      </c>
    </row>
    <row r="101" spans="1:14" x14ac:dyDescent="0.25">
      <c r="A101" s="3">
        <v>17</v>
      </c>
      <c r="B101" s="3">
        <v>4012.3449999999998</v>
      </c>
      <c r="C101" s="3">
        <v>354.93799999999999</v>
      </c>
      <c r="E101" s="3">
        <f t="shared" si="10"/>
        <v>4367.2829999999994</v>
      </c>
      <c r="F101" s="3">
        <f t="shared" si="12"/>
        <v>8.8461485739636053E-2</v>
      </c>
      <c r="H101" s="3">
        <v>344.44400000000002</v>
      </c>
      <c r="I101" s="3">
        <v>3.3332999999999999</v>
      </c>
      <c r="K101" s="3">
        <f t="shared" si="11"/>
        <v>347.77730000000003</v>
      </c>
      <c r="L101" s="3">
        <f t="shared" si="13"/>
        <v>9.6773350675291182E-3</v>
      </c>
      <c r="N101" s="3">
        <v>130</v>
      </c>
    </row>
    <row r="102" spans="1:14" x14ac:dyDescent="0.25">
      <c r="A102" s="3">
        <v>17</v>
      </c>
      <c r="B102" s="3">
        <v>2469.1350000000002</v>
      </c>
      <c r="C102" s="3">
        <v>231.48099999999999</v>
      </c>
      <c r="E102" s="3">
        <f t="shared" si="10"/>
        <v>2700.616</v>
      </c>
      <c r="F102" s="3">
        <f t="shared" si="12"/>
        <v>9.3749835468696516E-2</v>
      </c>
      <c r="H102" s="3">
        <v>6.25</v>
      </c>
      <c r="I102" s="3">
        <v>3.3330000000000002</v>
      </c>
      <c r="K102" s="3">
        <f t="shared" si="11"/>
        <v>9.5830000000000002</v>
      </c>
      <c r="L102" s="3">
        <f t="shared" si="13"/>
        <v>0.53327999999999998</v>
      </c>
      <c r="N102" s="3">
        <v>82</v>
      </c>
    </row>
    <row r="103" spans="1:14" x14ac:dyDescent="0.25">
      <c r="A103" s="3">
        <v>17</v>
      </c>
      <c r="B103" s="3">
        <v>2623.4560000000001</v>
      </c>
      <c r="C103" s="3">
        <v>407.4074</v>
      </c>
      <c r="E103" s="3">
        <f t="shared" si="10"/>
        <v>3030.8634000000002</v>
      </c>
      <c r="F103" s="3">
        <f t="shared" si="12"/>
        <v>0.1552941615944769</v>
      </c>
      <c r="H103" s="3">
        <v>3.125</v>
      </c>
      <c r="I103" s="3">
        <v>2.1</v>
      </c>
      <c r="K103" s="3">
        <f t="shared" si="11"/>
        <v>5.2249999999999996</v>
      </c>
      <c r="L103" s="3">
        <f t="shared" si="13"/>
        <v>0.67200000000000004</v>
      </c>
      <c r="N103" s="3">
        <v>100</v>
      </c>
    </row>
    <row r="104" spans="1:14" x14ac:dyDescent="0.25">
      <c r="A104" s="3">
        <v>17</v>
      </c>
      <c r="B104" s="3">
        <v>1080.2460000000001</v>
      </c>
      <c r="C104" s="3">
        <v>339.50599999999997</v>
      </c>
      <c r="E104" s="3">
        <f t="shared" si="10"/>
        <v>1419.752</v>
      </c>
      <c r="F104" s="3">
        <f t="shared" si="12"/>
        <v>0.31428582008172207</v>
      </c>
      <c r="H104" s="3">
        <v>16.666</v>
      </c>
      <c r="I104" s="3">
        <v>10</v>
      </c>
      <c r="K104" s="3">
        <f t="shared" si="11"/>
        <v>26.666</v>
      </c>
      <c r="L104" s="3">
        <f t="shared" si="13"/>
        <v>0.60002400096003838</v>
      </c>
      <c r="N104" s="3">
        <v>127</v>
      </c>
    </row>
    <row r="105" spans="1:14" x14ac:dyDescent="0.25">
      <c r="A105" s="3">
        <v>17</v>
      </c>
      <c r="B105" s="3">
        <v>1527.9</v>
      </c>
      <c r="C105" s="3">
        <v>123.456</v>
      </c>
      <c r="E105" s="3">
        <f t="shared" si="10"/>
        <v>1651.356</v>
      </c>
      <c r="F105" s="3">
        <f t="shared" si="12"/>
        <v>8.0801099548399757E-2</v>
      </c>
      <c r="H105" s="3">
        <v>2.5</v>
      </c>
      <c r="I105" s="3">
        <v>5.5555000000000003</v>
      </c>
      <c r="K105" s="3">
        <f t="shared" si="11"/>
        <v>8.0555000000000003</v>
      </c>
      <c r="L105" s="3">
        <f t="shared" si="13"/>
        <v>2.2222</v>
      </c>
      <c r="N105" s="3">
        <v>44</v>
      </c>
    </row>
    <row r="106" spans="1:14" x14ac:dyDescent="0.25">
      <c r="A106" s="3">
        <v>17</v>
      </c>
      <c r="B106" s="3">
        <v>2777.777</v>
      </c>
      <c r="C106" s="3">
        <v>108.024</v>
      </c>
      <c r="E106" s="3">
        <f t="shared" si="10"/>
        <v>2885.8009999999999</v>
      </c>
      <c r="F106" s="3">
        <f t="shared" si="12"/>
        <v>3.8888650888822249E-2</v>
      </c>
      <c r="H106" s="3">
        <v>0.625</v>
      </c>
      <c r="I106" s="3">
        <v>1.3</v>
      </c>
      <c r="K106" s="3">
        <f t="shared" si="11"/>
        <v>1.925</v>
      </c>
      <c r="L106" s="3">
        <f t="shared" si="13"/>
        <v>2.08</v>
      </c>
      <c r="N106" s="3">
        <v>87.5</v>
      </c>
    </row>
    <row r="107" spans="1:14" x14ac:dyDescent="0.25">
      <c r="A107" s="3">
        <v>17</v>
      </c>
      <c r="B107" s="3">
        <v>462.96199999999999</v>
      </c>
      <c r="C107" s="3">
        <v>367.28390000000002</v>
      </c>
      <c r="E107" s="3">
        <f t="shared" si="10"/>
        <v>830.24590000000001</v>
      </c>
      <c r="F107" s="3">
        <f t="shared" si="12"/>
        <v>0.79333487413653825</v>
      </c>
      <c r="H107" s="3">
        <v>33.332999999999998</v>
      </c>
      <c r="I107" s="3">
        <v>13.333</v>
      </c>
      <c r="K107" s="3">
        <f t="shared" si="11"/>
        <v>46.665999999999997</v>
      </c>
      <c r="L107" s="3">
        <f t="shared" si="13"/>
        <v>0.3999939999399994</v>
      </c>
      <c r="N107" s="3">
        <v>79</v>
      </c>
    </row>
    <row r="108" spans="1:14" x14ac:dyDescent="0.25">
      <c r="A108" s="3">
        <v>18</v>
      </c>
      <c r="B108" s="3">
        <v>85.7</v>
      </c>
      <c r="E108" s="3">
        <f t="shared" si="10"/>
        <v>85.7</v>
      </c>
    </row>
    <row r="109" spans="1:14" x14ac:dyDescent="0.25">
      <c r="A109" s="3">
        <v>18</v>
      </c>
      <c r="B109" s="3">
        <v>126.7</v>
      </c>
      <c r="E109" s="3">
        <f t="shared" si="10"/>
        <v>126.7</v>
      </c>
    </row>
    <row r="110" spans="1:14" x14ac:dyDescent="0.25">
      <c r="A110" s="3">
        <v>18</v>
      </c>
      <c r="B110" s="3">
        <v>4.8</v>
      </c>
      <c r="E110" s="3">
        <f t="shared" si="10"/>
        <v>4.8</v>
      </c>
    </row>
    <row r="111" spans="1:14" x14ac:dyDescent="0.25">
      <c r="A111" s="3">
        <v>18</v>
      </c>
      <c r="B111" s="3">
        <v>2.4500000000000002</v>
      </c>
      <c r="E111" s="3">
        <f t="shared" si="10"/>
        <v>2.4500000000000002</v>
      </c>
    </row>
    <row r="112" spans="1:14" x14ac:dyDescent="0.25">
      <c r="A112" s="3">
        <v>18</v>
      </c>
      <c r="B112" s="3">
        <v>18</v>
      </c>
      <c r="E112" s="3">
        <f t="shared" si="10"/>
        <v>18</v>
      </c>
    </row>
    <row r="113" spans="1:5" x14ac:dyDescent="0.25">
      <c r="A113" s="3">
        <v>18</v>
      </c>
      <c r="B113" s="3">
        <v>0.9</v>
      </c>
      <c r="E113" s="3">
        <f t="shared" si="10"/>
        <v>0.9</v>
      </c>
    </row>
    <row r="114" spans="1:5" x14ac:dyDescent="0.25">
      <c r="A114" s="3">
        <v>18</v>
      </c>
      <c r="B114" s="3">
        <v>42.6</v>
      </c>
      <c r="E114" s="3">
        <f t="shared" si="10"/>
        <v>42.6</v>
      </c>
    </row>
    <row r="115" spans="1:5" x14ac:dyDescent="0.25">
      <c r="A115" s="3">
        <v>18</v>
      </c>
      <c r="B115" s="3">
        <v>50</v>
      </c>
      <c r="E115" s="3">
        <f t="shared" si="10"/>
        <v>50</v>
      </c>
    </row>
    <row r="116" spans="1:5" x14ac:dyDescent="0.25">
      <c r="A116" s="3">
        <v>18</v>
      </c>
      <c r="B116" s="3">
        <v>2.2999999999999998</v>
      </c>
      <c r="E116" s="3">
        <f t="shared" si="10"/>
        <v>2.2999999999999998</v>
      </c>
    </row>
    <row r="117" spans="1:5" x14ac:dyDescent="0.25">
      <c r="A117" s="3">
        <v>18</v>
      </c>
      <c r="B117" s="3">
        <v>164.7</v>
      </c>
      <c r="E117" s="3">
        <f t="shared" si="10"/>
        <v>164.7</v>
      </c>
    </row>
    <row r="118" spans="1:5" x14ac:dyDescent="0.25">
      <c r="A118" s="3">
        <v>18</v>
      </c>
      <c r="B118" s="3">
        <v>77.3</v>
      </c>
      <c r="E118" s="3">
        <f t="shared" si="10"/>
        <v>77.3</v>
      </c>
    </row>
    <row r="119" spans="1:5" x14ac:dyDescent="0.25">
      <c r="A119" s="3">
        <v>18</v>
      </c>
      <c r="B119" s="3">
        <v>78.3</v>
      </c>
      <c r="E119" s="3">
        <f t="shared" si="10"/>
        <v>78.3</v>
      </c>
    </row>
    <row r="120" spans="1:5" x14ac:dyDescent="0.25">
      <c r="A120" s="3">
        <v>18</v>
      </c>
      <c r="B120" s="3">
        <v>119.5</v>
      </c>
      <c r="E120" s="3">
        <f t="shared" si="10"/>
        <v>119.5</v>
      </c>
    </row>
    <row r="121" spans="1:5" x14ac:dyDescent="0.25">
      <c r="A121" s="3">
        <v>18</v>
      </c>
      <c r="B121" s="3">
        <v>36.1</v>
      </c>
      <c r="E121" s="3">
        <f t="shared" si="10"/>
        <v>36.1</v>
      </c>
    </row>
    <row r="122" spans="1:5" x14ac:dyDescent="0.25">
      <c r="A122" s="3">
        <v>18</v>
      </c>
      <c r="B122" s="3">
        <v>55.3</v>
      </c>
      <c r="E122" s="3">
        <f t="shared" si="10"/>
        <v>55.3</v>
      </c>
    </row>
    <row r="123" spans="1:5" x14ac:dyDescent="0.25">
      <c r="A123" s="3">
        <v>18</v>
      </c>
      <c r="B123" s="3">
        <v>43</v>
      </c>
      <c r="E123" s="3">
        <f t="shared" si="10"/>
        <v>43</v>
      </c>
    </row>
    <row r="124" spans="1:5" x14ac:dyDescent="0.25">
      <c r="A124" s="3">
        <v>18</v>
      </c>
      <c r="B124" s="3">
        <v>54</v>
      </c>
      <c r="E124" s="3">
        <f t="shared" si="10"/>
        <v>54</v>
      </c>
    </row>
    <row r="125" spans="1:5" x14ac:dyDescent="0.25">
      <c r="A125" s="3">
        <v>18</v>
      </c>
      <c r="B125" s="3">
        <v>16.399999999999999</v>
      </c>
      <c r="E125" s="3">
        <f t="shared" si="10"/>
        <v>16.399999999999999</v>
      </c>
    </row>
    <row r="126" spans="1:5" x14ac:dyDescent="0.25">
      <c r="A126" s="3">
        <v>18</v>
      </c>
      <c r="B126" s="3">
        <v>25.7</v>
      </c>
      <c r="E126" s="3">
        <f t="shared" si="10"/>
        <v>25.7</v>
      </c>
    </row>
    <row r="127" spans="1:5" x14ac:dyDescent="0.25">
      <c r="A127" s="3">
        <v>18</v>
      </c>
      <c r="B127" s="3">
        <v>6.3</v>
      </c>
      <c r="E127" s="3">
        <f t="shared" si="10"/>
        <v>6.3</v>
      </c>
    </row>
    <row r="128" spans="1:5" x14ac:dyDescent="0.25">
      <c r="A128" s="3">
        <v>18</v>
      </c>
      <c r="B128" s="3">
        <v>48.7</v>
      </c>
      <c r="E128" s="3">
        <f t="shared" si="10"/>
        <v>48.7</v>
      </c>
    </row>
    <row r="129" spans="1:14" x14ac:dyDescent="0.25">
      <c r="A129" s="3">
        <v>18</v>
      </c>
      <c r="B129" s="3">
        <v>81.599999999999994</v>
      </c>
      <c r="E129" s="3">
        <f t="shared" si="10"/>
        <v>81.599999999999994</v>
      </c>
    </row>
    <row r="130" spans="1:14" x14ac:dyDescent="0.25">
      <c r="A130" s="3">
        <v>18</v>
      </c>
      <c r="B130" s="3">
        <v>55</v>
      </c>
      <c r="E130" s="3">
        <f t="shared" si="10"/>
        <v>55</v>
      </c>
    </row>
    <row r="131" spans="1:14" x14ac:dyDescent="0.25">
      <c r="A131" s="3">
        <v>18</v>
      </c>
      <c r="B131" s="3">
        <v>49.6</v>
      </c>
      <c r="E131" s="3">
        <f t="shared" si="10"/>
        <v>49.6</v>
      </c>
    </row>
    <row r="132" spans="1:14" x14ac:dyDescent="0.25">
      <c r="A132" s="3">
        <v>18</v>
      </c>
      <c r="B132" s="3">
        <v>20.5</v>
      </c>
      <c r="E132" s="3">
        <f t="shared" si="10"/>
        <v>20.5</v>
      </c>
    </row>
    <row r="133" spans="1:14" x14ac:dyDescent="0.25">
      <c r="A133" s="3">
        <v>18</v>
      </c>
      <c r="B133" s="3">
        <v>61.4</v>
      </c>
      <c r="E133" s="3">
        <f t="shared" ref="E133:E196" si="16">SUM(B133:D133)</f>
        <v>61.4</v>
      </c>
    </row>
    <row r="134" spans="1:14" x14ac:dyDescent="0.25">
      <c r="A134" s="3">
        <v>18</v>
      </c>
      <c r="B134" s="3">
        <v>175.2</v>
      </c>
      <c r="E134" s="3">
        <f t="shared" si="16"/>
        <v>175.2</v>
      </c>
    </row>
    <row r="135" spans="1:14" x14ac:dyDescent="0.25">
      <c r="A135" s="3">
        <v>18</v>
      </c>
      <c r="B135" s="3">
        <v>23.3</v>
      </c>
      <c r="E135" s="3">
        <f t="shared" si="16"/>
        <v>23.3</v>
      </c>
    </row>
    <row r="136" spans="1:14" x14ac:dyDescent="0.25">
      <c r="A136" s="3">
        <v>19</v>
      </c>
      <c r="B136" s="3">
        <v>107.1395</v>
      </c>
      <c r="E136" s="3">
        <f t="shared" si="16"/>
        <v>107.1395</v>
      </c>
      <c r="H136" s="3">
        <v>12.420999999999999</v>
      </c>
      <c r="K136" s="3">
        <f t="shared" ref="K136:K195" si="17">SUM(H136:J136)</f>
        <v>12.420999999999999</v>
      </c>
    </row>
    <row r="137" spans="1:14" x14ac:dyDescent="0.25">
      <c r="A137" s="3">
        <v>19</v>
      </c>
      <c r="B137" s="3">
        <v>96.35</v>
      </c>
      <c r="E137" s="3">
        <f t="shared" si="16"/>
        <v>96.35</v>
      </c>
      <c r="H137" s="3">
        <v>80.585899999999995</v>
      </c>
      <c r="K137" s="3">
        <f t="shared" si="17"/>
        <v>80.585899999999995</v>
      </c>
    </row>
    <row r="138" spans="1:14" x14ac:dyDescent="0.25">
      <c r="A138" s="3">
        <v>20</v>
      </c>
      <c r="B138" s="3">
        <v>240.46199999999999</v>
      </c>
      <c r="E138" s="3">
        <f t="shared" si="16"/>
        <v>240.46199999999999</v>
      </c>
      <c r="H138" s="3">
        <v>19.432500000000001</v>
      </c>
      <c r="K138" s="3">
        <f t="shared" si="17"/>
        <v>19.432500000000001</v>
      </c>
    </row>
    <row r="139" spans="1:14" x14ac:dyDescent="0.25">
      <c r="A139" s="3">
        <v>20</v>
      </c>
      <c r="B139" s="3">
        <v>208.68199999999999</v>
      </c>
      <c r="E139" s="3">
        <f t="shared" si="16"/>
        <v>208.68199999999999</v>
      </c>
      <c r="H139" s="3">
        <v>1.6875</v>
      </c>
      <c r="K139" s="3">
        <f t="shared" si="17"/>
        <v>1.6875</v>
      </c>
    </row>
    <row r="140" spans="1:14" x14ac:dyDescent="0.25">
      <c r="A140" s="3">
        <v>21</v>
      </c>
      <c r="D140" s="3">
        <v>0.7</v>
      </c>
      <c r="E140" s="3">
        <f t="shared" si="16"/>
        <v>0.7</v>
      </c>
      <c r="N140" s="3">
        <v>20.2</v>
      </c>
    </row>
    <row r="141" spans="1:14" x14ac:dyDescent="0.25">
      <c r="A141" s="3">
        <v>21</v>
      </c>
      <c r="D141" s="3">
        <v>68.75</v>
      </c>
      <c r="E141" s="3">
        <f t="shared" si="16"/>
        <v>68.75</v>
      </c>
      <c r="N141" s="3">
        <v>20.2</v>
      </c>
    </row>
    <row r="142" spans="1:14" x14ac:dyDescent="0.25">
      <c r="A142" s="3">
        <v>22</v>
      </c>
      <c r="H142" s="3">
        <v>0.69299999999999995</v>
      </c>
      <c r="I142" s="3">
        <v>17.242999999999999</v>
      </c>
      <c r="K142" s="3">
        <f t="shared" si="17"/>
        <v>17.936</v>
      </c>
      <c r="L142" s="3">
        <f t="shared" ref="L142:L192" si="18">I142/H142</f>
        <v>24.88167388167388</v>
      </c>
    </row>
    <row r="143" spans="1:14" x14ac:dyDescent="0.25">
      <c r="A143" s="3">
        <v>23</v>
      </c>
      <c r="B143" s="3">
        <v>622.70000000000005</v>
      </c>
      <c r="E143" s="3">
        <f t="shared" si="16"/>
        <v>622.70000000000005</v>
      </c>
    </row>
    <row r="144" spans="1:14" x14ac:dyDescent="0.25">
      <c r="A144" s="3">
        <v>23</v>
      </c>
      <c r="B144" s="3">
        <v>304</v>
      </c>
      <c r="E144" s="3">
        <f t="shared" si="16"/>
        <v>304</v>
      </c>
    </row>
    <row r="145" spans="1:5" x14ac:dyDescent="0.25">
      <c r="A145" s="3">
        <v>23</v>
      </c>
      <c r="B145" s="3">
        <v>622.70000000000005</v>
      </c>
      <c r="E145" s="3">
        <f t="shared" si="16"/>
        <v>622.70000000000005</v>
      </c>
    </row>
    <row r="146" spans="1:5" x14ac:dyDescent="0.25">
      <c r="A146" s="3">
        <v>23</v>
      </c>
      <c r="B146" s="3">
        <v>512.79999999999995</v>
      </c>
      <c r="E146" s="3">
        <f t="shared" si="16"/>
        <v>512.79999999999995</v>
      </c>
    </row>
    <row r="147" spans="1:5" x14ac:dyDescent="0.25">
      <c r="A147" s="3">
        <v>23</v>
      </c>
      <c r="B147" s="3">
        <v>531.1</v>
      </c>
      <c r="E147" s="3">
        <f t="shared" si="16"/>
        <v>531.1</v>
      </c>
    </row>
    <row r="148" spans="1:5" x14ac:dyDescent="0.25">
      <c r="A148" s="3">
        <v>23</v>
      </c>
      <c r="B148" s="3">
        <v>622.70000000000005</v>
      </c>
      <c r="E148" s="3">
        <f t="shared" si="16"/>
        <v>622.70000000000005</v>
      </c>
    </row>
    <row r="149" spans="1:5" x14ac:dyDescent="0.25">
      <c r="A149" s="3">
        <v>23</v>
      </c>
      <c r="B149" s="3">
        <v>256.39999999999998</v>
      </c>
      <c r="E149" s="3">
        <f t="shared" si="16"/>
        <v>256.39999999999998</v>
      </c>
    </row>
    <row r="150" spans="1:5" x14ac:dyDescent="0.25">
      <c r="A150" s="3">
        <v>23</v>
      </c>
      <c r="B150" s="3">
        <v>329.7</v>
      </c>
      <c r="E150" s="3">
        <f t="shared" si="16"/>
        <v>329.7</v>
      </c>
    </row>
    <row r="151" spans="1:5" x14ac:dyDescent="0.25">
      <c r="A151" s="3">
        <v>23</v>
      </c>
      <c r="B151" s="3">
        <v>641</v>
      </c>
      <c r="E151" s="3">
        <f t="shared" si="16"/>
        <v>641</v>
      </c>
    </row>
    <row r="152" spans="1:5" x14ac:dyDescent="0.25">
      <c r="A152" s="3">
        <v>23</v>
      </c>
      <c r="B152" s="3">
        <v>355.3</v>
      </c>
      <c r="E152" s="3">
        <f t="shared" si="16"/>
        <v>355.3</v>
      </c>
    </row>
    <row r="153" spans="1:5" x14ac:dyDescent="0.25">
      <c r="A153" s="3">
        <v>23</v>
      </c>
      <c r="B153" s="3">
        <v>476.2</v>
      </c>
      <c r="E153" s="3">
        <f t="shared" si="16"/>
        <v>476.2</v>
      </c>
    </row>
    <row r="154" spans="1:5" x14ac:dyDescent="0.25">
      <c r="A154" s="3">
        <v>23</v>
      </c>
      <c r="B154" s="3">
        <v>586.1</v>
      </c>
      <c r="E154" s="3">
        <f t="shared" si="16"/>
        <v>586.1</v>
      </c>
    </row>
    <row r="155" spans="1:5" x14ac:dyDescent="0.25">
      <c r="A155" s="3">
        <v>23</v>
      </c>
      <c r="B155" s="3">
        <v>989</v>
      </c>
      <c r="E155" s="3">
        <f t="shared" si="16"/>
        <v>989</v>
      </c>
    </row>
    <row r="156" spans="1:5" x14ac:dyDescent="0.25">
      <c r="A156" s="3">
        <v>23</v>
      </c>
      <c r="B156" s="3">
        <v>1120.9000000000001</v>
      </c>
      <c r="E156" s="3">
        <f t="shared" si="16"/>
        <v>1120.9000000000001</v>
      </c>
    </row>
    <row r="157" spans="1:5" x14ac:dyDescent="0.25">
      <c r="A157" s="3">
        <v>23</v>
      </c>
      <c r="B157" s="3">
        <v>659.3</v>
      </c>
      <c r="E157" s="3">
        <f t="shared" si="16"/>
        <v>659.3</v>
      </c>
    </row>
    <row r="158" spans="1:5" x14ac:dyDescent="0.25">
      <c r="A158" s="3">
        <v>23</v>
      </c>
      <c r="B158" s="3">
        <v>644.70000000000005</v>
      </c>
      <c r="E158" s="3">
        <f t="shared" si="16"/>
        <v>644.70000000000005</v>
      </c>
    </row>
    <row r="159" spans="1:5" x14ac:dyDescent="0.25">
      <c r="A159" s="3">
        <v>23</v>
      </c>
      <c r="B159" s="3">
        <v>457.9</v>
      </c>
      <c r="E159" s="3">
        <f t="shared" si="16"/>
        <v>457.9</v>
      </c>
    </row>
    <row r="160" spans="1:5" x14ac:dyDescent="0.25">
      <c r="A160" s="3">
        <v>23</v>
      </c>
      <c r="B160" s="3">
        <v>348</v>
      </c>
      <c r="E160" s="3">
        <f t="shared" si="16"/>
        <v>348</v>
      </c>
    </row>
    <row r="161" spans="1:14" x14ac:dyDescent="0.25">
      <c r="A161" s="3">
        <v>23</v>
      </c>
      <c r="B161" s="3">
        <v>432.2</v>
      </c>
      <c r="E161" s="3">
        <f t="shared" si="16"/>
        <v>432.2</v>
      </c>
    </row>
    <row r="162" spans="1:14" x14ac:dyDescent="0.25">
      <c r="A162" s="3">
        <v>23</v>
      </c>
      <c r="B162" s="3">
        <v>1282.0999999999999</v>
      </c>
      <c r="E162" s="3">
        <f t="shared" si="16"/>
        <v>1282.0999999999999</v>
      </c>
    </row>
    <row r="163" spans="1:14" x14ac:dyDescent="0.25">
      <c r="A163" s="3">
        <v>23</v>
      </c>
      <c r="B163" s="3">
        <v>1135.5</v>
      </c>
      <c r="E163" s="3">
        <f t="shared" si="16"/>
        <v>1135.5</v>
      </c>
    </row>
    <row r="164" spans="1:14" x14ac:dyDescent="0.25">
      <c r="A164" s="3">
        <v>23</v>
      </c>
      <c r="B164" s="3">
        <v>879.1</v>
      </c>
      <c r="E164" s="3">
        <f t="shared" si="16"/>
        <v>879.1</v>
      </c>
    </row>
    <row r="165" spans="1:14" x14ac:dyDescent="0.25">
      <c r="A165" s="3">
        <v>23</v>
      </c>
      <c r="B165" s="3">
        <v>732.6</v>
      </c>
      <c r="E165" s="3">
        <f t="shared" si="16"/>
        <v>732.6</v>
      </c>
    </row>
    <row r="166" spans="1:14" x14ac:dyDescent="0.25">
      <c r="A166" s="3">
        <v>23</v>
      </c>
      <c r="B166" s="3">
        <v>384.6</v>
      </c>
      <c r="E166" s="3">
        <f t="shared" si="16"/>
        <v>384.6</v>
      </c>
    </row>
    <row r="167" spans="1:14" x14ac:dyDescent="0.25">
      <c r="A167" s="3">
        <v>23</v>
      </c>
      <c r="B167" s="3">
        <v>1538.5</v>
      </c>
      <c r="E167" s="3">
        <f t="shared" si="16"/>
        <v>1538.5</v>
      </c>
    </row>
    <row r="168" spans="1:14" x14ac:dyDescent="0.25">
      <c r="A168" s="3">
        <v>24</v>
      </c>
      <c r="B168" s="3">
        <v>335.5</v>
      </c>
      <c r="E168" s="3">
        <f t="shared" si="16"/>
        <v>335.5</v>
      </c>
      <c r="H168" s="3">
        <v>6.1</v>
      </c>
      <c r="K168" s="3">
        <f t="shared" si="17"/>
        <v>6.1</v>
      </c>
    </row>
    <row r="169" spans="1:14" x14ac:dyDescent="0.25">
      <c r="A169" s="3">
        <v>24</v>
      </c>
      <c r="B169" s="3">
        <v>487.9</v>
      </c>
      <c r="E169" s="3">
        <f t="shared" si="16"/>
        <v>487.9</v>
      </c>
      <c r="H169" s="3">
        <v>1.6</v>
      </c>
      <c r="K169" s="3">
        <f t="shared" si="17"/>
        <v>1.6</v>
      </c>
    </row>
    <row r="170" spans="1:14" x14ac:dyDescent="0.25">
      <c r="A170" s="3">
        <v>24</v>
      </c>
      <c r="B170" s="3">
        <v>579.5</v>
      </c>
      <c r="E170" s="3">
        <f t="shared" si="16"/>
        <v>579.5</v>
      </c>
      <c r="H170" s="3">
        <v>0.8</v>
      </c>
      <c r="K170" s="3">
        <f t="shared" si="17"/>
        <v>0.8</v>
      </c>
    </row>
    <row r="171" spans="1:14" x14ac:dyDescent="0.25">
      <c r="A171" s="3">
        <v>25</v>
      </c>
      <c r="D171" s="3">
        <v>24.218</v>
      </c>
      <c r="E171" s="3">
        <f t="shared" si="16"/>
        <v>24.218</v>
      </c>
      <c r="J171" s="3">
        <v>1.9499999999999999E-3</v>
      </c>
      <c r="K171" s="3">
        <f t="shared" si="17"/>
        <v>1.9499999999999999E-3</v>
      </c>
      <c r="N171" s="3">
        <v>0.4</v>
      </c>
    </row>
    <row r="172" spans="1:14" x14ac:dyDescent="0.25">
      <c r="A172" s="3">
        <v>25</v>
      </c>
      <c r="D172" s="3">
        <v>8.9450000000000003</v>
      </c>
      <c r="E172" s="3">
        <f t="shared" si="16"/>
        <v>8.9450000000000003</v>
      </c>
      <c r="J172" s="3">
        <v>1.0499999999999999E-3</v>
      </c>
      <c r="K172" s="3">
        <f t="shared" si="17"/>
        <v>1.0499999999999999E-3</v>
      </c>
      <c r="N172" s="3">
        <v>0.4</v>
      </c>
    </row>
    <row r="173" spans="1:14" x14ac:dyDescent="0.25">
      <c r="A173" s="3">
        <v>25</v>
      </c>
      <c r="D173" s="3">
        <v>11.180999999999999</v>
      </c>
      <c r="E173" s="3">
        <f t="shared" si="16"/>
        <v>11.180999999999999</v>
      </c>
      <c r="J173" s="3">
        <v>1.32E-2</v>
      </c>
      <c r="K173" s="3">
        <f t="shared" si="17"/>
        <v>1.32E-2</v>
      </c>
      <c r="N173" s="3">
        <v>0.4</v>
      </c>
    </row>
    <row r="174" spans="1:14" x14ac:dyDescent="0.25">
      <c r="A174" s="3">
        <v>26</v>
      </c>
      <c r="B174" s="3">
        <v>158.29300000000001</v>
      </c>
      <c r="E174" s="3">
        <f t="shared" si="16"/>
        <v>158.29300000000001</v>
      </c>
      <c r="H174" s="3">
        <v>1.222</v>
      </c>
      <c r="I174" s="3">
        <v>1.8888</v>
      </c>
      <c r="K174" s="3">
        <f t="shared" si="17"/>
        <v>3.1108000000000002</v>
      </c>
      <c r="L174" s="3">
        <f t="shared" si="18"/>
        <v>1.5456628477905074</v>
      </c>
    </row>
    <row r="175" spans="1:14" x14ac:dyDescent="0.25">
      <c r="A175" s="3">
        <v>26</v>
      </c>
      <c r="B175" s="3">
        <v>151.876</v>
      </c>
      <c r="E175" s="3">
        <f t="shared" si="16"/>
        <v>151.876</v>
      </c>
    </row>
    <row r="176" spans="1:14" x14ac:dyDescent="0.25">
      <c r="A176" s="3">
        <v>27</v>
      </c>
      <c r="B176" s="3">
        <v>933.9</v>
      </c>
      <c r="E176" s="3">
        <f t="shared" si="16"/>
        <v>933.9</v>
      </c>
      <c r="G176" s="3">
        <f>0.0029*N176^0.8307</f>
        <v>7.0999638475886306E-2</v>
      </c>
      <c r="N176" s="3">
        <v>46.98</v>
      </c>
    </row>
    <row r="177" spans="1:14" x14ac:dyDescent="0.25">
      <c r="A177" s="3">
        <v>27</v>
      </c>
      <c r="B177" s="3">
        <v>129.6</v>
      </c>
      <c r="E177" s="3">
        <f t="shared" si="16"/>
        <v>129.6</v>
      </c>
      <c r="G177" s="3">
        <f t="shared" ref="G177:G201" si="19">0.0029*N177^0.8307</f>
        <v>3.4054530326312941E-2</v>
      </c>
      <c r="N177" s="3">
        <v>19.399999999999999</v>
      </c>
    </row>
    <row r="178" spans="1:14" x14ac:dyDescent="0.25">
      <c r="A178" s="3">
        <v>27</v>
      </c>
      <c r="B178" s="3">
        <v>799.2</v>
      </c>
      <c r="E178" s="3">
        <f t="shared" si="16"/>
        <v>799.2</v>
      </c>
      <c r="G178" s="3">
        <f t="shared" si="19"/>
        <v>4.2110226693415034E-2</v>
      </c>
      <c r="N178" s="3">
        <v>25.05</v>
      </c>
    </row>
    <row r="179" spans="1:14" x14ac:dyDescent="0.25">
      <c r="A179" s="3">
        <v>27</v>
      </c>
      <c r="B179" s="3">
        <v>284.2</v>
      </c>
      <c r="E179" s="3">
        <f t="shared" si="16"/>
        <v>284.2</v>
      </c>
    </row>
    <row r="180" spans="1:14" x14ac:dyDescent="0.25">
      <c r="A180" s="3">
        <v>27</v>
      </c>
      <c r="B180" s="3">
        <v>547.79999999999995</v>
      </c>
      <c r="E180" s="3">
        <f t="shared" si="16"/>
        <v>547.79999999999995</v>
      </c>
      <c r="G180" s="3">
        <f t="shared" si="19"/>
        <v>3.3733416793200847E-2</v>
      </c>
      <c r="N180" s="3">
        <v>19.18</v>
      </c>
    </row>
    <row r="181" spans="1:14" x14ac:dyDescent="0.25">
      <c r="A181" s="3">
        <v>27</v>
      </c>
      <c r="B181" s="3">
        <v>608.29999999999995</v>
      </c>
      <c r="E181" s="3">
        <f t="shared" si="16"/>
        <v>608.29999999999995</v>
      </c>
      <c r="G181" s="3">
        <f t="shared" si="19"/>
        <v>3.1260052635232419E-2</v>
      </c>
      <c r="N181" s="3">
        <v>17.5</v>
      </c>
    </row>
    <row r="182" spans="1:14" x14ac:dyDescent="0.25">
      <c r="A182" s="3">
        <v>28</v>
      </c>
      <c r="J182" s="3">
        <v>2.0768</v>
      </c>
      <c r="K182" s="3">
        <f t="shared" si="17"/>
        <v>2.0768</v>
      </c>
    </row>
    <row r="183" spans="1:14" x14ac:dyDescent="0.25">
      <c r="A183" s="3">
        <v>29</v>
      </c>
      <c r="D183" s="3">
        <v>1460.4</v>
      </c>
      <c r="E183" s="3">
        <f t="shared" si="16"/>
        <v>1460.4</v>
      </c>
    </row>
    <row r="184" spans="1:14" x14ac:dyDescent="0.25">
      <c r="A184" s="3">
        <v>29</v>
      </c>
      <c r="D184" s="3">
        <v>1433.5</v>
      </c>
      <c r="E184" s="3">
        <f t="shared" si="16"/>
        <v>1433.5</v>
      </c>
    </row>
    <row r="185" spans="1:14" x14ac:dyDescent="0.25">
      <c r="A185" s="3">
        <v>29</v>
      </c>
      <c r="D185" s="3">
        <v>1336.8</v>
      </c>
      <c r="E185" s="3">
        <f t="shared" si="16"/>
        <v>1336.8</v>
      </c>
    </row>
    <row r="186" spans="1:14" x14ac:dyDescent="0.25">
      <c r="A186" s="3">
        <v>29</v>
      </c>
      <c r="D186" s="3">
        <v>1727.8</v>
      </c>
      <c r="E186" s="3">
        <f t="shared" si="16"/>
        <v>1727.8</v>
      </c>
    </row>
    <row r="187" spans="1:14" x14ac:dyDescent="0.25">
      <c r="A187" s="3">
        <v>29</v>
      </c>
      <c r="D187" s="3">
        <v>1378.2</v>
      </c>
      <c r="E187" s="3">
        <f t="shared" si="16"/>
        <v>1378.2</v>
      </c>
    </row>
    <row r="188" spans="1:14" x14ac:dyDescent="0.25">
      <c r="A188" s="3">
        <v>29</v>
      </c>
      <c r="D188" s="3">
        <v>1029.0999999999999</v>
      </c>
      <c r="E188" s="3">
        <f t="shared" si="16"/>
        <v>1029.0999999999999</v>
      </c>
    </row>
    <row r="189" spans="1:14" x14ac:dyDescent="0.25">
      <c r="A189" s="3">
        <v>30</v>
      </c>
      <c r="H189" s="3">
        <v>0.30625000000000002</v>
      </c>
      <c r="I189" s="3">
        <v>56.658999999999999</v>
      </c>
      <c r="K189" s="3">
        <f t="shared" si="17"/>
        <v>56.965249999999997</v>
      </c>
      <c r="L189" s="3">
        <f t="shared" si="18"/>
        <v>185.00897959183672</v>
      </c>
      <c r="N189" s="3">
        <v>20.5</v>
      </c>
    </row>
    <row r="190" spans="1:14" x14ac:dyDescent="0.25">
      <c r="A190" s="3">
        <v>30</v>
      </c>
      <c r="H190" s="3">
        <v>0.46040999999999999</v>
      </c>
      <c r="I190" s="3">
        <v>47.831000000000003</v>
      </c>
      <c r="K190" s="3">
        <f t="shared" si="17"/>
        <v>48.291410000000006</v>
      </c>
      <c r="L190" s="3">
        <f t="shared" si="18"/>
        <v>103.88783909993268</v>
      </c>
      <c r="N190" s="3">
        <v>8</v>
      </c>
    </row>
    <row r="191" spans="1:14" x14ac:dyDescent="0.25">
      <c r="A191" s="3">
        <v>30</v>
      </c>
      <c r="H191" s="3">
        <v>0.4229</v>
      </c>
      <c r="I191" s="3">
        <v>5.41</v>
      </c>
      <c r="K191" s="3">
        <f t="shared" si="17"/>
        <v>5.8329000000000004</v>
      </c>
      <c r="L191" s="3">
        <f t="shared" si="18"/>
        <v>12.792622369354458</v>
      </c>
      <c r="N191" s="3">
        <v>11.83</v>
      </c>
    </row>
    <row r="192" spans="1:14" x14ac:dyDescent="0.25">
      <c r="A192" s="3">
        <v>30</v>
      </c>
      <c r="H192" s="3">
        <v>0.29375000000000001</v>
      </c>
      <c r="I192" s="3">
        <v>13.239000000000001</v>
      </c>
      <c r="K192" s="3">
        <f t="shared" si="17"/>
        <v>13.53275</v>
      </c>
      <c r="L192" s="3">
        <f t="shared" si="18"/>
        <v>45.068936170212766</v>
      </c>
      <c r="N192" s="3">
        <v>17.170000000000002</v>
      </c>
    </row>
    <row r="193" spans="1:14" x14ac:dyDescent="0.25">
      <c r="A193" s="3">
        <v>31</v>
      </c>
      <c r="D193" s="3">
        <v>666.4</v>
      </c>
      <c r="E193" s="3">
        <f t="shared" si="16"/>
        <v>666.4</v>
      </c>
      <c r="N193" s="3">
        <v>19.71</v>
      </c>
    </row>
    <row r="194" spans="1:14" x14ac:dyDescent="0.25">
      <c r="A194" s="3">
        <v>32</v>
      </c>
      <c r="B194" s="3">
        <v>21.696000000000002</v>
      </c>
      <c r="E194" s="3">
        <f t="shared" si="16"/>
        <v>21.696000000000002</v>
      </c>
    </row>
    <row r="195" spans="1:14" x14ac:dyDescent="0.25">
      <c r="A195" s="3">
        <v>33</v>
      </c>
      <c r="D195" s="3">
        <v>174</v>
      </c>
      <c r="E195" s="3">
        <f t="shared" si="16"/>
        <v>174</v>
      </c>
      <c r="J195" s="3">
        <v>0.85499999999999998</v>
      </c>
      <c r="K195" s="3">
        <f t="shared" si="17"/>
        <v>0.85499999999999998</v>
      </c>
      <c r="N195" s="3">
        <v>2.88</v>
      </c>
    </row>
    <row r="196" spans="1:14" x14ac:dyDescent="0.25">
      <c r="A196" s="3">
        <v>34</v>
      </c>
      <c r="B196" s="3">
        <f>C196/G196</f>
        <v>39.942213438307625</v>
      </c>
      <c r="C196" s="3">
        <v>0.9</v>
      </c>
      <c r="E196" s="3">
        <f t="shared" si="16"/>
        <v>40.842213438307624</v>
      </c>
      <c r="G196" s="3">
        <f t="shared" si="19"/>
        <v>2.2532551967609071E-2</v>
      </c>
      <c r="N196" s="3">
        <v>11.8</v>
      </c>
    </row>
    <row r="197" spans="1:14" x14ac:dyDescent="0.25">
      <c r="A197" s="3">
        <v>35</v>
      </c>
      <c r="B197" s="3">
        <v>4.8</v>
      </c>
      <c r="C197" s="3">
        <f>B197*G197</f>
        <v>0.16065707346886349</v>
      </c>
      <c r="E197" s="3">
        <f t="shared" ref="E197:E201" si="20">SUM(B197:D197)</f>
        <v>4.9606570734688633</v>
      </c>
      <c r="G197" s="3">
        <f t="shared" si="19"/>
        <v>3.3470223639346562E-2</v>
      </c>
      <c r="H197" s="3">
        <v>1.7</v>
      </c>
      <c r="I197" s="3">
        <f>H197*M197</f>
        <v>8.351669565388196</v>
      </c>
      <c r="K197" s="3">
        <f t="shared" ref="K197:K201" si="21">SUM(H197:J197)</f>
        <v>10.051669565388195</v>
      </c>
      <c r="M197" s="3">
        <f t="shared" ref="M197:M201" si="22">9.373*EXP(-0.034*N197)</f>
        <v>4.9127468031695276</v>
      </c>
      <c r="N197" s="3">
        <v>19</v>
      </c>
    </row>
    <row r="198" spans="1:14" x14ac:dyDescent="0.25">
      <c r="A198" s="3">
        <v>35</v>
      </c>
      <c r="B198" s="3">
        <v>7.7</v>
      </c>
      <c r="C198" s="3">
        <f t="shared" ref="C198:C199" si="23">B198*G198</f>
        <v>9.8923384535129499E-2</v>
      </c>
      <c r="E198" s="3">
        <f t="shared" si="20"/>
        <v>7.7989233845351293</v>
      </c>
      <c r="G198" s="3">
        <f t="shared" si="19"/>
        <v>1.2847192796770065E-2</v>
      </c>
      <c r="H198" s="3">
        <v>0.6</v>
      </c>
      <c r="I198" s="3">
        <f t="shared" ref="I198:I199" si="24">H198*M198</f>
        <v>4.5859972830830964</v>
      </c>
      <c r="K198" s="3">
        <f t="shared" si="21"/>
        <v>5.185997283083096</v>
      </c>
      <c r="M198" s="3">
        <f t="shared" si="22"/>
        <v>7.643328805138494</v>
      </c>
      <c r="N198" s="3">
        <v>6</v>
      </c>
    </row>
    <row r="199" spans="1:14" x14ac:dyDescent="0.25">
      <c r="A199" s="3">
        <v>35</v>
      </c>
      <c r="B199" s="3">
        <v>7.1</v>
      </c>
      <c r="C199" s="3">
        <f t="shared" si="23"/>
        <v>0.19526992322822781</v>
      </c>
      <c r="E199" s="3">
        <f t="shared" si="20"/>
        <v>7.2952699232282274</v>
      </c>
      <c r="G199" s="3">
        <f t="shared" si="19"/>
        <v>2.7502806088482792E-2</v>
      </c>
      <c r="H199" s="3">
        <v>2.6</v>
      </c>
      <c r="I199" s="3">
        <f t="shared" si="24"/>
        <v>14.633957156539157</v>
      </c>
      <c r="K199" s="3">
        <f t="shared" si="21"/>
        <v>17.233957156539159</v>
      </c>
      <c r="M199" s="3">
        <f t="shared" si="22"/>
        <v>5.6284450602073681</v>
      </c>
      <c r="N199" s="3">
        <v>15</v>
      </c>
    </row>
    <row r="200" spans="1:14" x14ac:dyDescent="0.25">
      <c r="A200" s="3">
        <v>36</v>
      </c>
      <c r="B200" s="3">
        <v>73.86</v>
      </c>
      <c r="C200" s="3">
        <v>1.7000000000000001E-2</v>
      </c>
      <c r="E200" s="3">
        <f t="shared" si="20"/>
        <v>73.876999999999995</v>
      </c>
      <c r="F200" s="3">
        <f t="shared" ref="F200" si="25">C200/B200</f>
        <v>2.3016517736257786E-4</v>
      </c>
      <c r="H200" s="3">
        <v>1.125</v>
      </c>
      <c r="I200" s="3">
        <v>2.4060000000000001</v>
      </c>
      <c r="K200" s="3">
        <f t="shared" si="21"/>
        <v>3.5310000000000001</v>
      </c>
      <c r="L200" s="3">
        <f t="shared" ref="L200" si="26">I200/H200</f>
        <v>2.1386666666666669</v>
      </c>
      <c r="N200" s="3">
        <v>6</v>
      </c>
    </row>
    <row r="201" spans="1:14" ht="15.75" thickBot="1" x14ac:dyDescent="0.3">
      <c r="A201" s="2">
        <v>37</v>
      </c>
      <c r="B201" s="2">
        <v>188.94</v>
      </c>
      <c r="C201" s="2">
        <f>B201*G201</f>
        <v>5.196380182357939</v>
      </c>
      <c r="D201" s="2"/>
      <c r="E201" s="2">
        <f t="shared" si="20"/>
        <v>194.13638018235793</v>
      </c>
      <c r="F201" s="2"/>
      <c r="G201" s="2">
        <f t="shared" si="19"/>
        <v>2.7502806088482792E-2</v>
      </c>
      <c r="H201" s="2">
        <f>I201/M201</f>
        <v>1.3414006744736415</v>
      </c>
      <c r="I201" s="2">
        <v>7.55</v>
      </c>
      <c r="J201" s="2"/>
      <c r="K201" s="2">
        <f t="shared" si="21"/>
        <v>8.8914006744736405</v>
      </c>
      <c r="L201" s="2"/>
      <c r="M201" s="2">
        <f t="shared" si="22"/>
        <v>5.6284450602073681</v>
      </c>
      <c r="N201" s="2">
        <v>15</v>
      </c>
    </row>
  </sheetData>
  <mergeCells count="1">
    <mergeCell ref="A2:N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9"/>
  <sheetViews>
    <sheetView zoomScale="115" zoomScaleNormal="115" workbookViewId="0">
      <selection activeCell="N3" sqref="N3"/>
    </sheetView>
  </sheetViews>
  <sheetFormatPr baseColWidth="10" defaultColWidth="9.140625" defaultRowHeight="15" x14ac:dyDescent="0.25"/>
  <cols>
    <col min="1" max="1" width="33.5703125" style="3" bestFit="1" customWidth="1"/>
    <col min="2" max="2" width="8.85546875" style="3" bestFit="1" customWidth="1"/>
    <col min="3" max="3" width="8.42578125" style="3" bestFit="1" customWidth="1"/>
    <col min="4" max="4" width="8.85546875" style="3" bestFit="1" customWidth="1"/>
    <col min="5" max="7" width="8.42578125" style="3" bestFit="1" customWidth="1"/>
    <col min="8" max="8" width="2.85546875" style="3" bestFit="1" customWidth="1"/>
    <col min="9" max="9" width="8.42578125" style="3" bestFit="1" customWidth="1"/>
    <col min="10" max="11" width="8.7109375" style="3" bestFit="1" customWidth="1"/>
    <col min="12" max="16384" width="9.140625" style="3"/>
  </cols>
  <sheetData>
    <row r="1" spans="1:6" x14ac:dyDescent="0.25">
      <c r="A1" s="16" t="s">
        <v>196</v>
      </c>
    </row>
    <row r="2" spans="1:6" ht="15.75" thickBot="1" x14ac:dyDescent="0.3">
      <c r="C2" s="2"/>
      <c r="D2" s="2"/>
      <c r="E2" s="2"/>
      <c r="F2" s="2"/>
    </row>
    <row r="3" spans="1:6" s="8" customFormat="1" ht="81" customHeight="1" x14ac:dyDescent="0.25">
      <c r="A3" s="40" t="s">
        <v>179</v>
      </c>
      <c r="B3" s="40"/>
      <c r="C3" s="40"/>
      <c r="D3" s="40"/>
      <c r="E3" s="40"/>
      <c r="F3" s="40"/>
    </row>
    <row r="4" spans="1:6" ht="17.25" x14ac:dyDescent="0.25">
      <c r="A4" s="16" t="s">
        <v>190</v>
      </c>
    </row>
    <row r="5" spans="1:6" x14ac:dyDescent="0.2">
      <c r="A5" s="38" t="s">
        <v>158</v>
      </c>
      <c r="B5" s="17" t="s">
        <v>186</v>
      </c>
      <c r="C5" s="18"/>
      <c r="D5" s="18"/>
      <c r="E5" s="18"/>
      <c r="F5" s="18"/>
    </row>
    <row r="6" spans="1:6" x14ac:dyDescent="0.25">
      <c r="A6" s="39"/>
      <c r="B6" s="19" t="s">
        <v>159</v>
      </c>
      <c r="C6" s="19" t="s">
        <v>160</v>
      </c>
      <c r="D6" s="19" t="s">
        <v>161</v>
      </c>
      <c r="E6" s="19" t="s">
        <v>162</v>
      </c>
      <c r="F6" s="19" t="s">
        <v>163</v>
      </c>
    </row>
    <row r="7" spans="1:6" x14ac:dyDescent="0.25">
      <c r="A7" s="20" t="s">
        <v>164</v>
      </c>
      <c r="B7" s="21">
        <v>54795648.692131601</v>
      </c>
      <c r="C7" s="21">
        <v>1</v>
      </c>
      <c r="D7" s="21">
        <v>54795648.692131601</v>
      </c>
      <c r="E7" s="22">
        <v>163.34266339530035</v>
      </c>
      <c r="F7" s="23">
        <v>0</v>
      </c>
    </row>
    <row r="8" spans="1:6" x14ac:dyDescent="0.25">
      <c r="A8" s="20" t="s">
        <v>2</v>
      </c>
      <c r="B8" s="21">
        <v>20953148.637171272</v>
      </c>
      <c r="C8" s="21">
        <v>3</v>
      </c>
      <c r="D8" s="21">
        <v>6984382.8790570907</v>
      </c>
      <c r="E8" s="22">
        <v>20.820041898719989</v>
      </c>
      <c r="F8" s="23">
        <v>1.2603140753242315E-11</v>
      </c>
    </row>
    <row r="9" spans="1:6" x14ac:dyDescent="0.25">
      <c r="A9" s="20" t="s">
        <v>165</v>
      </c>
      <c r="B9" s="24">
        <v>60383592.134248681</v>
      </c>
      <c r="C9" s="24">
        <v>180</v>
      </c>
      <c r="D9" s="24">
        <v>335464.40074582602</v>
      </c>
      <c r="E9" s="25"/>
      <c r="F9" s="26"/>
    </row>
    <row r="36" spans="1:11" ht="17.25" x14ac:dyDescent="0.25">
      <c r="A36" s="16" t="s">
        <v>191</v>
      </c>
    </row>
    <row r="37" spans="1:11" x14ac:dyDescent="0.2">
      <c r="A37" s="38" t="s">
        <v>158</v>
      </c>
      <c r="B37" s="17" t="s">
        <v>186</v>
      </c>
      <c r="C37" s="18"/>
      <c r="D37" s="18"/>
      <c r="E37" s="18"/>
      <c r="F37" s="18"/>
    </row>
    <row r="38" spans="1:11" x14ac:dyDescent="0.25">
      <c r="A38" s="39"/>
      <c r="B38" s="19" t="s">
        <v>159</v>
      </c>
      <c r="C38" s="19" t="s">
        <v>160</v>
      </c>
      <c r="D38" s="19" t="s">
        <v>161</v>
      </c>
      <c r="E38" s="19" t="s">
        <v>162</v>
      </c>
      <c r="F38" s="19" t="s">
        <v>163</v>
      </c>
    </row>
    <row r="39" spans="1:11" x14ac:dyDescent="0.25">
      <c r="A39" s="20" t="s">
        <v>164</v>
      </c>
      <c r="B39" s="21">
        <v>8561463.883488223</v>
      </c>
      <c r="C39" s="21">
        <v>1</v>
      </c>
      <c r="D39" s="21">
        <v>8561463.883488223</v>
      </c>
      <c r="E39" s="27">
        <v>20.652135995456355</v>
      </c>
      <c r="F39" s="23">
        <v>1.0204608777653057E-5</v>
      </c>
    </row>
    <row r="40" spans="1:11" x14ac:dyDescent="0.25">
      <c r="A40" s="20" t="s">
        <v>1</v>
      </c>
      <c r="B40" s="21">
        <v>8374910.3909963444</v>
      </c>
      <c r="C40" s="21">
        <v>7</v>
      </c>
      <c r="D40" s="21">
        <v>1196415.770142335</v>
      </c>
      <c r="E40" s="27">
        <v>2.8860182707470674</v>
      </c>
      <c r="F40" s="23">
        <v>7.0428661022633454E-3</v>
      </c>
    </row>
    <row r="41" spans="1:11" x14ac:dyDescent="0.25">
      <c r="A41" s="20" t="s">
        <v>165</v>
      </c>
      <c r="B41" s="24">
        <v>72961830.380423605</v>
      </c>
      <c r="C41" s="24">
        <v>176</v>
      </c>
      <c r="D41" s="24">
        <v>414555.85443422501</v>
      </c>
      <c r="E41" s="28"/>
      <c r="F41" s="26"/>
    </row>
    <row r="43" spans="1:11" ht="17.25" x14ac:dyDescent="0.25">
      <c r="A43" s="16" t="s">
        <v>192</v>
      </c>
    </row>
    <row r="44" spans="1:11" x14ac:dyDescent="0.2">
      <c r="A44" s="38" t="s">
        <v>166</v>
      </c>
      <c r="B44" s="17" t="s">
        <v>187</v>
      </c>
      <c r="C44" s="18"/>
      <c r="D44" s="18"/>
      <c r="E44" s="18"/>
      <c r="F44" s="18"/>
      <c r="G44" s="18"/>
      <c r="H44" s="18"/>
      <c r="I44" s="18"/>
      <c r="J44" s="18"/>
      <c r="K44" s="18"/>
    </row>
    <row r="45" spans="1:11" ht="25.5" x14ac:dyDescent="0.25">
      <c r="A45" s="39"/>
      <c r="B45" s="19" t="s">
        <v>167</v>
      </c>
      <c r="C45" s="19" t="s">
        <v>168</v>
      </c>
      <c r="D45" s="19" t="s">
        <v>169</v>
      </c>
      <c r="E45" s="19" t="s">
        <v>170</v>
      </c>
      <c r="F45" s="19" t="s">
        <v>168</v>
      </c>
      <c r="G45" s="19" t="s">
        <v>171</v>
      </c>
      <c r="H45" s="19" t="s">
        <v>172</v>
      </c>
      <c r="I45" s="19" t="s">
        <v>163</v>
      </c>
      <c r="J45" s="19" t="s">
        <v>173</v>
      </c>
      <c r="K45" s="19" t="s">
        <v>173</v>
      </c>
    </row>
    <row r="46" spans="1:11" x14ac:dyDescent="0.25">
      <c r="A46" s="20" t="s">
        <v>174</v>
      </c>
      <c r="B46" s="22">
        <v>808.12499820108098</v>
      </c>
      <c r="C46" s="29">
        <v>1101.2316235832179</v>
      </c>
      <c r="D46" s="21"/>
      <c r="E46" s="22"/>
      <c r="F46" s="29"/>
      <c r="G46" s="23"/>
      <c r="H46" s="21"/>
      <c r="I46" s="23"/>
      <c r="J46" s="22"/>
      <c r="K46" s="29"/>
    </row>
    <row r="47" spans="1:11" x14ac:dyDescent="0.25">
      <c r="A47" s="20" t="s">
        <v>175</v>
      </c>
      <c r="B47" s="22">
        <v>61.414680216243255</v>
      </c>
      <c r="C47" s="29">
        <v>123.02320458514373</v>
      </c>
      <c r="D47" s="21">
        <v>37</v>
      </c>
      <c r="E47" s="22">
        <v>746.71031798483784</v>
      </c>
      <c r="F47" s="29">
        <v>1020.2161517010314</v>
      </c>
      <c r="G47" s="23">
        <v>4.4520580620608179</v>
      </c>
      <c r="H47" s="21">
        <v>36</v>
      </c>
      <c r="I47" s="23">
        <v>7.9051895704395961E-5</v>
      </c>
      <c r="J47" s="22">
        <v>406.5533174999315</v>
      </c>
      <c r="K47" s="29">
        <v>1086.8673184697441</v>
      </c>
    </row>
    <row r="49" spans="1:6" ht="17.25" x14ac:dyDescent="0.25">
      <c r="A49" s="16" t="s">
        <v>193</v>
      </c>
    </row>
    <row r="50" spans="1:6" x14ac:dyDescent="0.2">
      <c r="A50" s="38" t="s">
        <v>158</v>
      </c>
      <c r="B50" s="17" t="s">
        <v>188</v>
      </c>
      <c r="C50" s="18"/>
      <c r="D50" s="18"/>
      <c r="E50" s="18"/>
      <c r="F50" s="18"/>
    </row>
    <row r="51" spans="1:6" x14ac:dyDescent="0.25">
      <c r="A51" s="39"/>
      <c r="B51" s="19" t="s">
        <v>159</v>
      </c>
      <c r="C51" s="19" t="s">
        <v>160</v>
      </c>
      <c r="D51" s="19" t="s">
        <v>161</v>
      </c>
      <c r="E51" s="19" t="s">
        <v>162</v>
      </c>
      <c r="F51" s="19" t="s">
        <v>163</v>
      </c>
    </row>
    <row r="52" spans="1:6" x14ac:dyDescent="0.25">
      <c r="A52" s="20" t="s">
        <v>164</v>
      </c>
      <c r="B52" s="30">
        <v>107349.29414707638</v>
      </c>
      <c r="C52" s="21">
        <v>1</v>
      </c>
      <c r="D52" s="30">
        <v>107349.29414707638</v>
      </c>
      <c r="E52" s="27">
        <v>25.368114106504724</v>
      </c>
      <c r="F52" s="23">
        <v>4.1231394999341475E-6</v>
      </c>
    </row>
    <row r="53" spans="1:6" x14ac:dyDescent="0.25">
      <c r="A53" s="20" t="s">
        <v>2</v>
      </c>
      <c r="B53" s="30">
        <v>81233.292670756171</v>
      </c>
      <c r="C53" s="21">
        <v>3</v>
      </c>
      <c r="D53" s="30">
        <v>27077.764223585389</v>
      </c>
      <c r="E53" s="27">
        <v>6.3988479666370797</v>
      </c>
      <c r="F53" s="23">
        <v>7.3538242172654922E-4</v>
      </c>
    </row>
    <row r="54" spans="1:6" x14ac:dyDescent="0.25">
      <c r="A54" s="20" t="s">
        <v>165</v>
      </c>
      <c r="B54" s="31">
        <v>270826.39239829173</v>
      </c>
      <c r="C54" s="24">
        <v>64</v>
      </c>
      <c r="D54" s="31">
        <v>4231.6623812233083</v>
      </c>
      <c r="E54" s="28"/>
      <c r="F54" s="26"/>
    </row>
    <row r="77" spans="1:6" ht="17.25" x14ac:dyDescent="0.25">
      <c r="A77" s="16" t="s">
        <v>194</v>
      </c>
    </row>
    <row r="78" spans="1:6" x14ac:dyDescent="0.2">
      <c r="A78" s="38" t="s">
        <v>158</v>
      </c>
      <c r="B78" s="17" t="s">
        <v>189</v>
      </c>
      <c r="C78" s="18"/>
      <c r="D78" s="18"/>
      <c r="E78" s="18"/>
      <c r="F78" s="18"/>
    </row>
    <row r="79" spans="1:6" x14ac:dyDescent="0.25">
      <c r="A79" s="39"/>
      <c r="B79" s="19" t="s">
        <v>159</v>
      </c>
      <c r="C79" s="19" t="s">
        <v>160</v>
      </c>
      <c r="D79" s="19" t="s">
        <v>161</v>
      </c>
      <c r="E79" s="19" t="s">
        <v>162</v>
      </c>
      <c r="F79" s="19" t="s">
        <v>163</v>
      </c>
    </row>
    <row r="80" spans="1:6" x14ac:dyDescent="0.25">
      <c r="A80" s="20" t="s">
        <v>164</v>
      </c>
      <c r="B80" s="30">
        <v>96322.470446669671</v>
      </c>
      <c r="C80" s="21">
        <v>1</v>
      </c>
      <c r="D80" s="32">
        <v>96322.470446669671</v>
      </c>
      <c r="E80" s="27">
        <v>20.236342621100373</v>
      </c>
      <c r="F80" s="23">
        <v>2.8947626684261429E-5</v>
      </c>
    </row>
    <row r="81" spans="1:11" x14ac:dyDescent="0.25">
      <c r="A81" s="20" t="s">
        <v>178</v>
      </c>
      <c r="B81" s="30">
        <v>42667.78079751003</v>
      </c>
      <c r="C81" s="21">
        <v>2</v>
      </c>
      <c r="D81" s="32">
        <v>21333.890398755015</v>
      </c>
      <c r="E81" s="27">
        <v>4.4820270238940569</v>
      </c>
      <c r="F81" s="23">
        <v>1.5014507954530298E-2</v>
      </c>
    </row>
    <row r="82" spans="1:11" x14ac:dyDescent="0.25">
      <c r="A82" s="20" t="s">
        <v>165</v>
      </c>
      <c r="B82" s="31">
        <v>309391.9042715379</v>
      </c>
      <c r="C82" s="24">
        <v>65</v>
      </c>
      <c r="D82" s="33">
        <v>4759.8754503313521</v>
      </c>
      <c r="E82" s="28"/>
      <c r="F82" s="26"/>
    </row>
    <row r="95" spans="1:11" ht="17.25" x14ac:dyDescent="0.25">
      <c r="A95" s="16" t="s">
        <v>195</v>
      </c>
    </row>
    <row r="96" spans="1:11" x14ac:dyDescent="0.2">
      <c r="A96" s="38" t="s">
        <v>166</v>
      </c>
      <c r="B96" s="17" t="s">
        <v>187</v>
      </c>
      <c r="C96" s="18"/>
      <c r="D96" s="18"/>
      <c r="E96" s="18"/>
      <c r="F96" s="18"/>
      <c r="G96" s="18"/>
      <c r="H96" s="18"/>
      <c r="I96" s="18"/>
      <c r="J96" s="18"/>
      <c r="K96" s="18"/>
    </row>
    <row r="97" spans="1:11" ht="25.5" x14ac:dyDescent="0.25">
      <c r="A97" s="39"/>
      <c r="B97" s="19" t="s">
        <v>167</v>
      </c>
      <c r="C97" s="19" t="s">
        <v>168</v>
      </c>
      <c r="D97" s="19" t="s">
        <v>169</v>
      </c>
      <c r="E97" s="19" t="s">
        <v>170</v>
      </c>
      <c r="F97" s="19" t="s">
        <v>168</v>
      </c>
      <c r="G97" s="19" t="s">
        <v>171</v>
      </c>
      <c r="H97" s="19" t="s">
        <v>172</v>
      </c>
      <c r="I97" s="19" t="s">
        <v>163</v>
      </c>
      <c r="J97" s="19" t="s">
        <v>173</v>
      </c>
      <c r="K97" s="19" t="s">
        <v>173</v>
      </c>
    </row>
    <row r="98" spans="1:11" x14ac:dyDescent="0.25">
      <c r="A98" s="20" t="s">
        <v>176</v>
      </c>
      <c r="B98" s="28">
        <v>17.303993783116283</v>
      </c>
      <c r="C98" s="28">
        <v>56.402752906065416</v>
      </c>
      <c r="D98" s="24"/>
      <c r="E98" s="25"/>
      <c r="F98" s="28"/>
      <c r="G98" s="28"/>
      <c r="H98" s="24"/>
      <c r="I98" s="26"/>
      <c r="J98" s="25"/>
      <c r="K98" s="26"/>
    </row>
    <row r="99" spans="1:11" x14ac:dyDescent="0.25">
      <c r="A99" s="20" t="s">
        <v>177</v>
      </c>
      <c r="B99" s="28">
        <v>34.236353307930244</v>
      </c>
      <c r="C99" s="28">
        <v>63.694746876007727</v>
      </c>
      <c r="D99" s="24">
        <v>43</v>
      </c>
      <c r="E99" s="25">
        <v>-16.932359524813943</v>
      </c>
      <c r="F99" s="28">
        <v>84.275925577310787</v>
      </c>
      <c r="G99" s="28">
        <v>-1.3174925804106472</v>
      </c>
      <c r="H99" s="24">
        <v>42</v>
      </c>
      <c r="I99" s="26">
        <v>0.19481572823685078</v>
      </c>
      <c r="J99" s="25">
        <v>-42.868661140964193</v>
      </c>
      <c r="K99" s="26">
        <v>9.0039420913363024</v>
      </c>
    </row>
  </sheetData>
  <mergeCells count="7">
    <mergeCell ref="A5:A6"/>
    <mergeCell ref="A3:F3"/>
    <mergeCell ref="A96:A97"/>
    <mergeCell ref="A78:A79"/>
    <mergeCell ref="A37:A38"/>
    <mergeCell ref="A44:A45"/>
    <mergeCell ref="A50:A51"/>
  </mergeCells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STATISTICA.Graph" shapeId="2049" r:id="rId4">
          <objectPr defaultSize="0" r:id="rId5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8</xdr:col>
                <xdr:colOff>152400</xdr:colOff>
                <xdr:row>33</xdr:row>
                <xdr:rowOff>114300</xdr:rowOff>
              </to>
            </anchor>
          </objectPr>
        </oleObject>
      </mc:Choice>
      <mc:Fallback>
        <oleObject progId="STATISTICA.Graph" shapeId="2049" r:id="rId4"/>
      </mc:Fallback>
    </mc:AlternateContent>
    <mc:AlternateContent xmlns:mc="http://schemas.openxmlformats.org/markup-compatibility/2006">
      <mc:Choice Requires="x14">
        <oleObject progId="STATISTICA.Graph" shapeId="2050" r:id="rId6">
          <objectPr defaultSize="0" r:id="rId7">
            <anchor moveWithCells="1">
              <from>
                <xdr:col>0</xdr:col>
                <xdr:colOff>57150</xdr:colOff>
                <xdr:row>54</xdr:row>
                <xdr:rowOff>257175</xdr:rowOff>
              </from>
              <to>
                <xdr:col>6</xdr:col>
                <xdr:colOff>133350</xdr:colOff>
                <xdr:row>75</xdr:row>
                <xdr:rowOff>104775</xdr:rowOff>
              </to>
            </anchor>
          </objectPr>
        </oleObject>
      </mc:Choice>
      <mc:Fallback>
        <oleObject progId="STATISTICA.Graph" shapeId="2050" r:id="rId6"/>
      </mc:Fallback>
    </mc:AlternateContent>
    <mc:AlternateContent xmlns:mc="http://schemas.openxmlformats.org/markup-compatibility/2006">
      <mc:Choice Requires="x14">
        <oleObject progId="STATISTICA.Graph" shapeId="2051" r:id="rId8">
          <objectPr defaultSize="0" r:id="rId9">
            <anchor moveWithCells="1">
              <from>
                <xdr:col>0</xdr:col>
                <xdr:colOff>828675</xdr:colOff>
                <xdr:row>83</xdr:row>
                <xdr:rowOff>0</xdr:rowOff>
              </from>
              <to>
                <xdr:col>2</xdr:col>
                <xdr:colOff>581025</xdr:colOff>
                <xdr:row>93</xdr:row>
                <xdr:rowOff>133350</xdr:rowOff>
              </to>
            </anchor>
          </objectPr>
        </oleObject>
      </mc:Choice>
      <mc:Fallback>
        <oleObject progId="STATISTICA.Graph" shapeId="2051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Table S1</vt:lpstr>
      <vt:lpstr>Table S2</vt:lpstr>
      <vt:lpstr>Table S3</vt:lpstr>
      <vt:lpstr>Table S4</vt:lpstr>
      <vt:lpstr>Table 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</dc:creator>
  <cp:lastModifiedBy>Revisor editorial</cp:lastModifiedBy>
  <dcterms:created xsi:type="dcterms:W3CDTF">2022-05-24T12:49:47Z</dcterms:created>
  <dcterms:modified xsi:type="dcterms:W3CDTF">2023-08-16T09:44:46Z</dcterms:modified>
</cp:coreProperties>
</file>